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160" windowHeight="13140" tabRatio="500" activeTab="0"/>
  </bookViews>
  <sheets>
    <sheet name="Summary" sheetId="1" r:id="rId1"/>
    <sheet name="Table S1(mismatch frequency)" sheetId="2" r:id="rId2"/>
    <sheet name="Table S2 (length &amp; identity)" sheetId="3" r:id="rId3"/>
    <sheet name="Table S3 (mapping stats)" sheetId="4" r:id="rId4"/>
    <sheet name="Table S4 (methylcytosine call)" sheetId="5" r:id="rId5"/>
    <sheet name="Table S5 (C-context methyl)" sheetId="6" r:id="rId6"/>
    <sheet name="Table S6 (MM1)" sheetId="7" r:id="rId7"/>
    <sheet name="Table S7 (MM2)" sheetId="8" r:id="rId8"/>
    <sheet name="Table S8 (UU1)" sheetId="9" r:id="rId9"/>
    <sheet name="Table S9 (UU2)" sheetId="10" r:id="rId10"/>
    <sheet name="Table S10 (MU1)" sheetId="11" r:id="rId11"/>
    <sheet name="Table S11 (MU2)" sheetId="12" r:id="rId12"/>
    <sheet name="Table S12 (MX1)" sheetId="13" r:id="rId13"/>
    <sheet name="Table S13 (MX2)" sheetId="14" r:id="rId14"/>
    <sheet name="Table S14 (MX3)" sheetId="15" r:id="rId15"/>
    <sheet name="Table S15 (MX4)" sheetId="16" r:id="rId16"/>
    <sheet name="Table S16 (MX5)" sheetId="17" r:id="rId17"/>
    <sheet name="Table S17 (MX6)" sheetId="18" r:id="rId18"/>
    <sheet name="Table S18 (UM1)" sheetId="19" r:id="rId19"/>
    <sheet name="Table S19 (UM2)" sheetId="20" r:id="rId20"/>
    <sheet name="Table S20" sheetId="21" r:id="rId21"/>
    <sheet name="Table S21" sheetId="22" r:id="rId22"/>
    <sheet name="Table S22" sheetId="23" r:id="rId23"/>
  </sheets>
  <definedNames>
    <definedName name="_ftn1" localSheetId="4">'Table S4 (methylcytosine call)'!$A$65</definedName>
    <definedName name="_ftn2" localSheetId="4">'Table S4 (methylcytosine call)'!$A$66</definedName>
    <definedName name="_ftn3" localSheetId="4">'Table S4 (methylcytosine call)'!$A$67</definedName>
    <definedName name="_ftnref1" localSheetId="4">'Table S4 (methylcytosine call)'!$A$56</definedName>
    <definedName name="_ftnref2" localSheetId="4">'Table S4 (methylcytosine call)'!$A$57</definedName>
    <definedName name="_ftnref3" localSheetId="4">'Table S4 (methylcytosine call)'!$A$58</definedName>
    <definedName name="MM1_" localSheetId="6">'Table S6 (MM1)'!$A$2:$P$32</definedName>
    <definedName name="MM2_" localSheetId="7">'Table S7 (MM2)'!$A$2:$P$30</definedName>
    <definedName name="MND2_" localSheetId="13">'Table S13 (MX2)'!$A$2:$P$50</definedName>
    <definedName name="MND3_" localSheetId="14">'Table S14 (MX3)'!$A$1:$P$18</definedName>
    <definedName name="MND4_" localSheetId="15">'Table S15 (MX4)'!$A$1:$P$55</definedName>
    <definedName name="MND5_" localSheetId="16">'Table S16 (MX5)'!$A$1:$P$50</definedName>
    <definedName name="MND6_" localSheetId="17">'Table S17 (MX6)'!$A$1:$P$26</definedName>
    <definedName name="MU1_" localSheetId="19">'Table S19 (UM2)'!$A$1:$P$60</definedName>
    <definedName name="MU2_" localSheetId="10">'Table S10 (MU1)'!$A$2:$P$60</definedName>
    <definedName name="MU2_" localSheetId="11">'Table S11 (MU2)'!$A$1:$P$25</definedName>
    <definedName name="testUU2" localSheetId="9">'Table S9 (UU2)'!$A$2:$P$30</definedName>
    <definedName name="UM2_" localSheetId="18">'Table S18 (UM1)'!$A$1:$P$45</definedName>
    <definedName name="UU1_" localSheetId="8">'Table S8 (UU1)'!$A$2:$P$122</definedName>
  </definedNames>
  <calcPr fullCalcOnLoad="1"/>
</workbook>
</file>

<file path=xl/sharedStrings.xml><?xml version="1.0" encoding="utf-8"?>
<sst xmlns="http://schemas.openxmlformats.org/spreadsheetml/2006/main" count="1906" uniqueCount="250">
  <si>
    <t>* exluding the processing/indexing reference genome by bowtie</t>
  </si>
  <si>
    <r>
      <t>[7</t>
    </r>
    <r>
      <rPr>
        <sz val="10"/>
        <rFont val="Arial"/>
        <family val="2"/>
      </rPr>
      <t xml:space="preserve">] </t>
    </r>
    <r>
      <rPr>
        <b/>
        <sz val="10"/>
        <rFont val="Arial"/>
        <family val="2"/>
      </rPr>
      <t>RMAP</t>
    </r>
    <r>
      <rPr>
        <sz val="10"/>
        <rFont val="Arial"/>
        <family val="2"/>
      </rPr>
      <t xml:space="preserve"> parameters: -m 5 –v, default parameters</t>
    </r>
  </si>
  <si>
    <t>6.57 mins</t>
  </si>
  <si>
    <r>
      <t xml:space="preserve">[8] </t>
    </r>
    <r>
      <rPr>
        <b/>
        <sz val="10"/>
        <rFont val="Arial"/>
        <family val="2"/>
      </rPr>
      <t>BisMark</t>
    </r>
    <r>
      <rPr>
        <sz val="10"/>
        <rFont val="Arial"/>
        <family val="2"/>
      </rPr>
      <t xml:space="preserve"> parameters: -n 3 -l 56 -e 150</t>
    </r>
  </si>
  <si>
    <t>[2] using multi-processor support (up to 8 cores, for the program that support like BSMAP) in the same computer. Other programs used 1 core.</t>
  </si>
  <si>
    <t>[4] A read is called correctly mapped, if the coordinates of the first aligned position and the last aligned position agree with the origin of the read in the genome</t>
  </si>
  <si>
    <r>
      <t xml:space="preserve">[5] The simulation is generated based on Arabidopsis methylation data (0.55:0.23:0.22 for CG:CHG:CHH methylation at 6% frequency) using our adaption from </t>
    </r>
    <r>
      <rPr>
        <b/>
        <sz val="10"/>
        <rFont val="Arial"/>
        <family val="2"/>
      </rPr>
      <t>wgsim</t>
    </r>
    <r>
      <rPr>
        <sz val="10"/>
        <rFont val="Arial"/>
        <family val="2"/>
      </rPr>
      <t xml:space="preserve"> program (from</t>
    </r>
    <r>
      <rPr>
        <b/>
        <sz val="10"/>
        <rFont val="Arial"/>
        <family val="2"/>
      </rPr>
      <t xml:space="preserve"> SAMtools</t>
    </r>
    <r>
      <rPr>
        <sz val="10"/>
        <rFont val="Arial"/>
        <family val="2"/>
      </rPr>
      <t>) with 2% sequence error and 2% bisulfite conversion error.</t>
    </r>
  </si>
  <si>
    <r>
      <t xml:space="preserve">[6] </t>
    </r>
    <r>
      <rPr>
        <b/>
        <sz val="10"/>
        <rFont val="Arial"/>
        <family val="2"/>
      </rPr>
      <t>BSMAP</t>
    </r>
    <r>
      <rPr>
        <sz val="10"/>
        <rFont val="Arial"/>
        <family val="2"/>
      </rPr>
      <t xml:space="preserve"> version 1</t>
    </r>
    <r>
      <rPr>
        <sz val="10"/>
        <rFont val="Arial"/>
        <family val="2"/>
      </rPr>
      <t xml:space="preserve"> parameters: -p 8 -s 12 -r 2 -w 100 -n 1 -v 5 -g 5, suggested by the authors, maximal 5 mismatches</t>
    </r>
  </si>
  <si>
    <t xml:space="preserve">AT1E75404 </t>
  </si>
  <si>
    <t>Table S21</t>
  </si>
  <si>
    <t>Comparison with simulated data (Arabidopsis, Human)</t>
  </si>
  <si>
    <t>Table S22</t>
  </si>
  <si>
    <t>Annotation of validated regions</t>
  </si>
  <si>
    <t>Annotation of validated regions</t>
  </si>
  <si>
    <t>Category</t>
  </si>
  <si>
    <t>Coordinate</t>
  </si>
  <si>
    <t>Annotation</t>
  </si>
  <si>
    <t>Note</t>
  </si>
  <si>
    <t>M-M</t>
  </si>
  <si>
    <t>Chr2W_5782325:5782536</t>
  </si>
  <si>
    <t>Repeat</t>
  </si>
  <si>
    <r>
      <t>Chr1W_16289274:</t>
    </r>
    <r>
      <rPr>
        <sz val="12"/>
        <rFont val="Arial Unicode MS"/>
        <family val="0"/>
      </rPr>
      <t xml:space="preserve"> </t>
    </r>
    <r>
      <rPr>
        <sz val="11"/>
        <rFont val="Arial"/>
        <family val="0"/>
      </rPr>
      <t>16289480</t>
    </r>
  </si>
  <si>
    <t>U-U</t>
  </si>
  <si>
    <r>
      <t>Chr4W_</t>
    </r>
    <r>
      <rPr>
        <sz val="10"/>
        <rFont val="Verdana"/>
        <family val="0"/>
      </rPr>
      <t>13980472:13980941</t>
    </r>
  </si>
  <si>
    <t>Genic</t>
  </si>
  <si>
    <t>AT4G28160</t>
  </si>
  <si>
    <r>
      <t>Chr5C</t>
    </r>
    <r>
      <rPr>
        <sz val="11"/>
        <rFont val="Arial"/>
        <family val="0"/>
      </rPr>
      <t>_</t>
    </r>
    <r>
      <rPr>
        <sz val="10"/>
        <rFont val="Verdana"/>
        <family val="0"/>
      </rPr>
      <t>5380040:5380291</t>
    </r>
  </si>
  <si>
    <t>AT5G11770</t>
  </si>
  <si>
    <t>M-U</t>
  </si>
  <si>
    <t>Chr1W_22875577:22875875</t>
  </si>
  <si>
    <t>TE</t>
  </si>
  <si>
    <t>Chr1C_21132234:21132534</t>
  </si>
  <si>
    <t>Inter-TE</t>
  </si>
  <si>
    <r>
      <t>AT1TE69815</t>
    </r>
    <r>
      <rPr>
        <sz val="11"/>
        <rFont val="Arial"/>
        <family val="0"/>
      </rPr>
      <t>&amp;AT1TE69865</t>
    </r>
  </si>
  <si>
    <t>M-X</t>
  </si>
  <si>
    <t>Chr1W_7353537:7354023</t>
  </si>
  <si>
    <t>AT1G21020</t>
  </si>
  <si>
    <t>Chr1C_10803163:10803412</t>
  </si>
  <si>
    <t>Intergenic</t>
  </si>
  <si>
    <t>AT1TE34895&amp;AT1G30500</t>
  </si>
  <si>
    <t>Chr2W_5087102:5087413</t>
  </si>
  <si>
    <t>AT2TE20895</t>
  </si>
  <si>
    <t>Chr3C_14331158:14331560</t>
  </si>
  <si>
    <t>AT3TE58820&amp;AT3G42180</t>
  </si>
  <si>
    <t>Chr4C_8421678:8422043</t>
  </si>
  <si>
    <t>AT4G14690&amp;AT4G14700</t>
  </si>
  <si>
    <t>Chr5W_7494919:7495438</t>
  </si>
  <si>
    <t>AT5TE27105</t>
  </si>
  <si>
    <t>U-M</t>
  </si>
  <si>
    <t>Chr2W_7306350:7306698</t>
  </si>
  <si>
    <t>AT1TE23555&amp;AT1G20967</t>
  </si>
  <si>
    <t>Chr3W_6728921:6729226</t>
  </si>
  <si>
    <t>5’ upstream</t>
  </si>
  <si>
    <t>AT3G19410</t>
  </si>
  <si>
    <t>6.02 mins</t>
  </si>
  <si>
    <t>(Uniquely mapping, except BiSS)[3]</t>
  </si>
  <si>
    <t>[3] we use only the #1 top hit among the highest SW-scored read alignments</t>
  </si>
  <si>
    <t>Number of correctly mapped reads[4]</t>
  </si>
  <si>
    <t>Arabidopsis chromosome 1[5]</t>
  </si>
  <si>
    <t>BSMAP[6]</t>
  </si>
  <si>
    <t>RMAP[7]</t>
  </si>
  <si>
    <t>BisMark[8]</t>
  </si>
  <si>
    <t>Human chromosome 21[9]</t>
  </si>
  <si>
    <r>
      <t xml:space="preserve">[9] The simulation is generated for human chromosome 21 (6% CpG methylation frequency) using </t>
    </r>
    <r>
      <rPr>
        <b/>
        <sz val="10"/>
        <rFont val="Arial"/>
        <family val="2"/>
      </rPr>
      <t>RMAP</t>
    </r>
    <r>
      <rPr>
        <sz val="10"/>
        <rFont val="Arial"/>
        <family val="2"/>
      </rPr>
      <t xml:space="preserve"> package (well-designed for CpG methylation in mammalian) with 98% bisulfite conversion and maximal 5 mismatches . Command line: ./simreadsbs chr21.fa -o read_chr21_rmap.fa -n 1000000 -w 72 -e 5 -m 6 -b 98</t>
    </r>
  </si>
  <si>
    <t>3.32 mins (23 mins for 1 core)</t>
  </si>
  <si>
    <t>6.58 mins*</t>
  </si>
  <si>
    <t># Reads (in percent)</t>
  </si>
  <si>
    <t>&lt;5%</t>
  </si>
  <si>
    <t>5-10%</t>
  </si>
  <si>
    <t>10-15%</t>
  </si>
  <si>
    <t>15-20%</t>
  </si>
  <si>
    <t>20-25%</t>
  </si>
  <si>
    <t>25-30%</t>
  </si>
  <si>
    <t>30-35%</t>
  </si>
  <si>
    <t>35-40%</t>
  </si>
  <si>
    <t>40-45%</t>
  </si>
  <si>
    <t>45-50%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</si>
  <si>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</si>
  <si>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</si>
  <si>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</si>
  <si>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</si>
  <si>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</si>
  <si>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</si>
  <si>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</si>
  <si>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</si>
  <si>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</si>
  <si>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</si>
  <si>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Sum</t>
  </si>
  <si>
    <t>Mapped length</t>
  </si>
  <si>
    <t>60 .. 63</t>
  </si>
  <si>
    <t>sum</t>
  </si>
  <si>
    <t>Illumina lane</t>
  </si>
  <si>
    <t># Raw reads</t>
  </si>
  <si>
    <t># of uniquely mapping reads</t>
  </si>
  <si>
    <t># of uniquely mapping reads at 85% identity</t>
  </si>
  <si>
    <t>% of uniquely mapping reads</t>
  </si>
  <si>
    <t>% of uniquely mapping reads at 85% identity</t>
  </si>
  <si>
    <t>SRR013305</t>
  </si>
  <si>
    <t>SRR013306</t>
  </si>
  <si>
    <t>SRR013307</t>
  </si>
  <si>
    <t>SRR013308</t>
  </si>
  <si>
    <t>SRR013309</t>
  </si>
  <si>
    <t>%</t>
  </si>
  <si>
    <t>A3M</t>
  </si>
  <si>
    <t>BiSS</t>
  </si>
  <si>
    <t>Number of mapped reads</t>
  </si>
  <si>
    <t>55,805,931 (38.6%)</t>
  </si>
  <si>
    <t>(Uniquely highest scored)</t>
  </si>
  <si>
    <t>Number of analyzed reads</t>
  </si>
  <si>
    <t>39,113,599 (27.1%)</t>
  </si>
  <si>
    <t>(Uniquely mapping)</t>
  </si>
  <si>
    <t>(&gt;=85% identity)</t>
  </si>
  <si>
    <t>Number of cytosines with at least 2 mapped reads</t>
  </si>
  <si>
    <t>33,842,493 (78.5%)</t>
  </si>
  <si>
    <t>Methylated</t>
  </si>
  <si>
    <t>Non-methylated</t>
  </si>
  <si>
    <t>Pooling</t>
  </si>
  <si>
    <t>Context</t>
  </si>
  <si>
    <t>Overlap</t>
  </si>
  <si>
    <t>CG</t>
  </si>
  <si>
    <t>CHG</t>
  </si>
  <si>
    <t>CHH</t>
  </si>
  <si>
    <t>Whole_genome</t>
  </si>
  <si>
    <t>A3M_context</t>
  </si>
  <si>
    <t>BiSS_context</t>
  </si>
  <si>
    <t>CCA</t>
  </si>
  <si>
    <t>CAT</t>
  </si>
  <si>
    <t>CTT</t>
  </si>
  <si>
    <t>CTA</t>
  </si>
  <si>
    <t>CAA</t>
  </si>
  <si>
    <t>CGC</t>
  </si>
  <si>
    <t>CGA</t>
  </si>
  <si>
    <t>CGT</t>
  </si>
  <si>
    <t>CAC</t>
  </si>
  <si>
    <t>CTC</t>
  </si>
  <si>
    <t>CCG</t>
  </si>
  <si>
    <t>CTG</t>
  </si>
  <si>
    <t>CGG</t>
  </si>
  <si>
    <t>CCC</t>
  </si>
  <si>
    <t>CAG</t>
  </si>
  <si>
    <t>BiSS_tota runs</t>
  </si>
  <si>
    <t>CCT</t>
  </si>
  <si>
    <t>Comparison of mapping results for BiSS and other selected aligning programs with simulated data [1]</t>
  </si>
  <si>
    <t>(Arabidopsis chromosome 1 and human chromosome 21 – one million single-end reads)</t>
  </si>
  <si>
    <t>Running time[2]</t>
  </si>
  <si>
    <t>Number of uniquely mapped reads</t>
  </si>
  <si>
    <t>False positive rate (%)</t>
  </si>
  <si>
    <t>1 min</t>
  </si>
  <si>
    <t>1.89 mins</t>
  </si>
  <si>
    <t>BS-Seeker</t>
  </si>
  <si>
    <t>1.93 mins</t>
  </si>
  <si>
    <t>BisMark</t>
  </si>
  <si>
    <t>BSMAP</t>
  </si>
  <si>
    <t>1.68 mins</t>
  </si>
  <si>
    <t>RMAP</t>
  </si>
  <si>
    <t>2.04 mins</t>
  </si>
  <si>
    <t>2.14 mins</t>
  </si>
  <si>
    <t>[1] default parameters unless otherwise specified.</t>
  </si>
  <si>
    <t>Summary</t>
  </si>
  <si>
    <t>EXCEL sheet</t>
  </si>
  <si>
    <t>Description</t>
  </si>
  <si>
    <t>Table S1</t>
  </si>
  <si>
    <t xml:space="preserve">Number of reads with given mismatches </t>
  </si>
  <si>
    <t>Table S2</t>
  </si>
  <si>
    <t>Number of reads with given alignment length and identity</t>
  </si>
  <si>
    <t>Table S3</t>
  </si>
  <si>
    <t>Mapping statistics</t>
  </si>
  <si>
    <t>Table S4</t>
  </si>
  <si>
    <t>Methylcytosine calling statistics</t>
  </si>
  <si>
    <t>Table S5</t>
  </si>
  <si>
    <t>C-context methylation statistics</t>
  </si>
  <si>
    <t>Table S6-S7</t>
  </si>
  <si>
    <t>Characteristics of validated regions (M/M category)</t>
  </si>
  <si>
    <t>Table S8-S9</t>
  </si>
  <si>
    <t>Characteristics of validated regions (M/U category)</t>
  </si>
  <si>
    <t>Table S10-S11</t>
  </si>
  <si>
    <t>Characteristics of validated regions (U/M category)</t>
  </si>
  <si>
    <t>Table S12-S13</t>
  </si>
  <si>
    <t>Characteristics of validated regions (U/U category)</t>
  </si>
  <si>
    <t>Table S14-S19</t>
  </si>
  <si>
    <t>Characteristics of validated regions (M/X category)</t>
  </si>
  <si>
    <t>Table S20</t>
  </si>
  <si>
    <t>Characteristics of validated region with underestimated methylation</t>
  </si>
  <si>
    <t>Description of tables 6-20 for validated experiments</t>
  </si>
  <si>
    <t>Column</t>
  </si>
  <si>
    <t>Coordinates</t>
  </si>
  <si>
    <t>Genomic coordinates</t>
  </si>
  <si>
    <t>A3M_C</t>
  </si>
  <si>
    <t>Number of A3M's mapped reads with C at that position</t>
  </si>
  <si>
    <t>A3M_T</t>
  </si>
  <si>
    <t>Number of A3M's mapped reads with T at that position</t>
  </si>
  <si>
    <t>A3M_sum</t>
  </si>
  <si>
    <t>Number of A3M's mapped reads at that position</t>
  </si>
  <si>
    <t>A3M_meth</t>
  </si>
  <si>
    <t>A3M methylation calling (1- methylated, 0- none)</t>
  </si>
  <si>
    <t>BiSS_C</t>
  </si>
  <si>
    <t>Number of BiSS' mapped reads with C at that position</t>
  </si>
  <si>
    <t>BiSS_T</t>
  </si>
  <si>
    <t>Number of BiSS' mapped reads with T at that position</t>
  </si>
  <si>
    <t>BiSS_sum</t>
  </si>
  <si>
    <t>Number of BiSS' mapped reads at that position</t>
  </si>
  <si>
    <t>BiSS_global_pval</t>
  </si>
  <si>
    <t>FDR-corrected binomial p-value in the pooled set</t>
  </si>
  <si>
    <t>BiSS_agreement</t>
  </si>
  <si>
    <t>Number of runs that are called methylated</t>
  </si>
  <si>
    <t>BiSS_total runs</t>
  </si>
  <si>
    <t>Number of runs with efficient coverage for methylation calling</t>
  </si>
  <si>
    <t>C_context</t>
  </si>
  <si>
    <t>CG, CHG or CHH context</t>
  </si>
  <si>
    <t>CXX</t>
  </si>
  <si>
    <t>Detail C-context</t>
  </si>
  <si>
    <t>Validated_C</t>
  </si>
  <si>
    <t>Number of validated clones with C at that position</t>
  </si>
  <si>
    <t>Validated_T</t>
  </si>
  <si>
    <t>Number of validated clones with T at that position</t>
  </si>
  <si>
    <t>Validated_Sum</t>
  </si>
  <si>
    <t>Number of validated clones</t>
  </si>
  <si>
    <t># mismatches</t>
  </si>
  <si>
    <t># reads</t>
  </si>
  <si>
    <t>&gt;25</t>
  </si>
  <si>
    <t>Total</t>
  </si>
  <si>
    <t>Identity</t>
  </si>
  <si>
    <t>Count</t>
  </si>
  <si>
    <t>&lt;30</t>
  </si>
  <si>
    <r>
      <rPr>
        <sz val="10"/>
        <rFont val="Arial"/>
        <family val="2"/>
      </rPr>
      <t>103,073,409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71</t>
    </r>
    <r>
      <rPr>
        <sz val="10"/>
        <rFont val="Arial"/>
        <family val="2"/>
      </rPr>
      <t>.</t>
    </r>
    <r>
      <rPr>
        <sz val="10"/>
        <rFont val="Arial"/>
        <family val="2"/>
      </rPr>
      <t>4</t>
    </r>
    <r>
      <rPr>
        <sz val="10"/>
        <rFont val="Arial"/>
        <family val="2"/>
      </rPr>
      <t>%)</t>
    </r>
  </si>
  <si>
    <r>
      <t>7</t>
    </r>
    <r>
      <rPr>
        <sz val="10"/>
        <rFont val="Arial"/>
        <family val="2"/>
      </rPr>
      <t>6</t>
    </r>
    <r>
      <rPr>
        <sz val="10"/>
        <rFont val="Arial"/>
        <family val="2"/>
      </rPr>
      <t>,</t>
    </r>
    <r>
      <rPr>
        <sz val="10"/>
        <rFont val="Arial"/>
        <family val="2"/>
      </rPr>
      <t>841</t>
    </r>
    <r>
      <rPr>
        <sz val="10"/>
        <rFont val="Arial"/>
        <family val="2"/>
      </rPr>
      <t>,</t>
    </r>
    <r>
      <rPr>
        <sz val="10"/>
        <rFont val="Arial"/>
        <family val="2"/>
      </rPr>
      <t>502</t>
    </r>
    <r>
      <rPr>
        <sz val="10"/>
        <rFont val="Arial"/>
        <family val="2"/>
      </rPr>
      <t xml:space="preserve"> (5</t>
    </r>
    <r>
      <rPr>
        <sz val="10"/>
        <rFont val="Arial"/>
        <family val="2"/>
      </rPr>
      <t>3</t>
    </r>
    <r>
      <rPr>
        <sz val="10"/>
        <rFont val="Arial"/>
        <family val="2"/>
      </rPr>
      <t>.</t>
    </r>
    <r>
      <rPr>
        <sz val="10"/>
        <rFont val="Arial"/>
        <family val="2"/>
      </rPr>
      <t>2</t>
    </r>
    <r>
      <rPr>
        <sz val="10"/>
        <rFont val="Arial"/>
        <family val="2"/>
      </rPr>
      <t>%)</t>
    </r>
  </si>
  <si>
    <r>
      <rPr>
        <sz val="10"/>
        <rFont val="Arial"/>
        <family val="2"/>
      </rPr>
      <t>38,448,949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89</t>
    </r>
    <r>
      <rPr>
        <sz val="10"/>
        <rFont val="Arial"/>
        <family val="2"/>
      </rPr>
      <t>.</t>
    </r>
    <r>
      <rPr>
        <sz val="10"/>
        <rFont val="Arial"/>
        <family val="2"/>
      </rPr>
      <t>2</t>
    </r>
    <r>
      <rPr>
        <sz val="10"/>
        <rFont val="Arial"/>
        <family val="2"/>
      </rPr>
      <t>%)</t>
    </r>
  </si>
  <si>
    <t>Non-determined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</si>
  <si>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</si>
  <si>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</si>
  <si>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</si>
  <si>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</si>
  <si>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</si>
  <si>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</si>
  <si>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</si>
  <si>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</si>
  <si>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</si>
  <si>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Coor</t>
  </si>
  <si>
    <t>C</t>
  </si>
  <si>
    <t>T</t>
  </si>
  <si>
    <t>lister_methyl</t>
  </si>
  <si>
    <t>C.1</t>
  </si>
  <si>
    <t>T.1</t>
  </si>
  <si>
    <t>sum.1</t>
  </si>
  <si>
    <t>adj.pval</t>
  </si>
  <si>
    <t>agree_pval</t>
  </si>
  <si>
    <t>agree_count</t>
  </si>
  <si>
    <t>C_count_MD</t>
  </si>
  <si>
    <t>T_count_MD</t>
  </si>
  <si>
    <t>Cov_MD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</si>
</sst>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_-;\-* #,##0.00_-;_-* \-??_-;_-@_-"/>
    <numFmt numFmtId="173" formatCode="_-* #,##0_-;\-* #,##0_-;_-* \-??_-;_-@_-"/>
    <numFmt numFmtId="174" formatCode="0.0"/>
  </numFmts>
  <fonts count="36">
    <font>
      <sz val="10"/>
      <name val="Verdan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Arial Unicode MS"/>
      <family val="2"/>
    </font>
    <font>
      <b/>
      <sz val="10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Arial Unicode MS"/>
      <family val="0"/>
    </font>
    <font>
      <sz val="11"/>
      <color indexed="8"/>
      <name val="Arial"/>
      <family val="0"/>
    </font>
    <font>
      <sz val="10"/>
      <color indexed="8"/>
      <name val="Verdana"/>
      <family val="0"/>
    </font>
    <font>
      <sz val="9.2"/>
      <color indexed="8"/>
      <name val="Calibri"/>
      <family val="0"/>
    </font>
    <font>
      <sz val="8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theme="10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1" fillId="0" borderId="0" xfId="42" applyNumberFormat="1" applyFont="1" applyFill="1" applyBorder="1" applyAlignment="1" applyProtection="1">
      <alignment horizontal="center" vertical="center" wrapText="1"/>
      <protection/>
    </xf>
    <xf numFmtId="17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19" fillId="24" borderId="11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0" fontId="19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0" xfId="0" applyFont="1" applyAlignment="1">
      <alignment horizontal="justify"/>
    </xf>
    <xf numFmtId="0" fontId="24" fillId="24" borderId="12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vertical="top"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29" fillId="24" borderId="14" xfId="0" applyFont="1" applyFill="1" applyBorder="1" applyAlignment="1">
      <alignment wrapText="1"/>
    </xf>
    <xf numFmtId="0" fontId="23" fillId="24" borderId="13" xfId="0" applyFont="1" applyFill="1" applyBorder="1" applyAlignment="1">
      <alignment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2" fillId="0" borderId="15" xfId="0" applyFont="1" applyBorder="1" applyAlignment="1">
      <alignment/>
    </xf>
    <xf numFmtId="0" fontId="24" fillId="24" borderId="15" xfId="0" applyFont="1" applyFill="1" applyBorder="1" applyAlignment="1">
      <alignment horizontal="center" wrapText="1"/>
    </xf>
    <xf numFmtId="3" fontId="23" fillId="24" borderId="15" xfId="0" applyNumberFormat="1" applyFont="1" applyFill="1" applyBorder="1" applyAlignment="1">
      <alignment horizontal="center" wrapText="1"/>
    </xf>
    <xf numFmtId="0" fontId="23" fillId="24" borderId="15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wrapText="1"/>
    </xf>
    <xf numFmtId="3" fontId="24" fillId="24" borderId="15" xfId="0" applyNumberFormat="1" applyFont="1" applyFill="1" applyBorder="1" applyAlignment="1">
      <alignment horizontal="center" vertical="top" wrapText="1"/>
    </xf>
    <xf numFmtId="3" fontId="24" fillId="24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3" fillId="25" borderId="0" xfId="0" applyNumberFormat="1" applyFont="1" applyFill="1" applyAlignment="1">
      <alignment horizontal="center" vertical="center" wrapText="1"/>
    </xf>
    <xf numFmtId="10" fontId="23" fillId="25" borderId="0" xfId="0" applyNumberFormat="1" applyFont="1" applyFill="1" applyAlignment="1">
      <alignment horizontal="center" vertical="center" wrapText="1"/>
    </xf>
    <xf numFmtId="3" fontId="23" fillId="25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/>
    </xf>
    <xf numFmtId="0" fontId="24" fillId="24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3" fontId="24" fillId="24" borderId="15" xfId="0" applyNumberFormat="1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24" fillId="24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0" xfId="0" applyFont="1" applyBorder="1" applyAlignment="1">
      <alignment horizontal="justify"/>
    </xf>
    <xf numFmtId="0" fontId="26" fillId="0" borderId="0" xfId="0" applyFont="1" applyBorder="1" applyAlignment="1">
      <alignment horizontal="justify"/>
    </xf>
    <xf numFmtId="0" fontId="24" fillId="24" borderId="12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BC1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F80C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65"/>
          <c:w val="0.730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 S1(mismatch frequency)'!$B$2:$B$27</c:f>
              <c:numCache/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0"/>
        <c:auto val="1"/>
        <c:lblOffset val="100"/>
        <c:tickLblSkip val="4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75"/>
          <c:y val="0.39475"/>
          <c:w val="0.187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</xdr:row>
      <xdr:rowOff>95250</xdr:rowOff>
    </xdr:from>
    <xdr:to>
      <xdr:col>6</xdr:col>
      <xdr:colOff>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152650" y="257175"/>
        <a:ext cx="2828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29" sqref="C29"/>
    </sheetView>
  </sheetViews>
  <sheetFormatPr defaultColWidth="11.00390625" defaultRowHeight="12.75"/>
  <cols>
    <col min="1" max="1" width="20.375" style="0" customWidth="1"/>
    <col min="2" max="2" width="50.75390625" style="0" customWidth="1"/>
  </cols>
  <sheetData>
    <row r="1" spans="1:3" ht="12.75">
      <c r="A1" s="1"/>
      <c r="B1" s="2" t="s">
        <v>158</v>
      </c>
      <c r="C1" s="1"/>
    </row>
    <row r="2" spans="1:3" ht="12.75">
      <c r="A2" s="2" t="s">
        <v>159</v>
      </c>
      <c r="B2" s="2" t="s">
        <v>160</v>
      </c>
      <c r="C2" s="1"/>
    </row>
    <row r="3" spans="1:3" ht="12.75">
      <c r="A3" s="1" t="s">
        <v>161</v>
      </c>
      <c r="B3" s="1" t="s">
        <v>162</v>
      </c>
      <c r="C3" s="1"/>
    </row>
    <row r="4" spans="1:3" ht="12.75">
      <c r="A4" s="1" t="s">
        <v>163</v>
      </c>
      <c r="B4" s="1" t="s">
        <v>164</v>
      </c>
      <c r="C4" s="1"/>
    </row>
    <row r="5" spans="1:3" ht="12.75">
      <c r="A5" s="1" t="s">
        <v>165</v>
      </c>
      <c r="B5" s="1" t="s">
        <v>166</v>
      </c>
      <c r="C5" s="1"/>
    </row>
    <row r="6" spans="1:3" ht="12.75">
      <c r="A6" s="1" t="s">
        <v>167</v>
      </c>
      <c r="B6" s="1" t="s">
        <v>168</v>
      </c>
      <c r="C6" s="1"/>
    </row>
    <row r="7" spans="1:3" ht="12.75">
      <c r="A7" s="1" t="s">
        <v>169</v>
      </c>
      <c r="B7" s="1" t="s">
        <v>170</v>
      </c>
      <c r="C7" s="1"/>
    </row>
    <row r="8" spans="1:3" ht="12.75">
      <c r="A8" s="1" t="s">
        <v>171</v>
      </c>
      <c r="B8" s="1" t="s">
        <v>172</v>
      </c>
      <c r="C8" s="1"/>
    </row>
    <row r="9" spans="1:3" ht="12.75">
      <c r="A9" s="1" t="s">
        <v>173</v>
      </c>
      <c r="B9" s="1" t="s">
        <v>174</v>
      </c>
      <c r="C9" s="1"/>
    </row>
    <row r="10" spans="1:3" ht="12.75">
      <c r="A10" s="1" t="s">
        <v>175</v>
      </c>
      <c r="B10" s="1" t="s">
        <v>176</v>
      </c>
      <c r="C10" s="1"/>
    </row>
    <row r="11" spans="1:3" ht="12.75">
      <c r="A11" s="1" t="s">
        <v>177</v>
      </c>
      <c r="B11" s="1" t="s">
        <v>178</v>
      </c>
      <c r="C11" s="1"/>
    </row>
    <row r="12" spans="1:3" ht="12.75">
      <c r="A12" s="1" t="s">
        <v>179</v>
      </c>
      <c r="B12" s="1" t="s">
        <v>180</v>
      </c>
      <c r="C12" s="1"/>
    </row>
    <row r="13" spans="1:3" ht="12.75">
      <c r="A13" s="1" t="s">
        <v>181</v>
      </c>
      <c r="B13" s="1" t="s">
        <v>182</v>
      </c>
      <c r="C13" s="1"/>
    </row>
    <row r="14" spans="1:3" ht="12.75">
      <c r="A14" s="1" t="s">
        <v>9</v>
      </c>
      <c r="B14" s="1" t="s">
        <v>10</v>
      </c>
      <c r="C14" s="1"/>
    </row>
    <row r="15" spans="1:3" ht="12.75">
      <c r="A15" s="1" t="s">
        <v>11</v>
      </c>
      <c r="B15" s="1" t="s">
        <v>12</v>
      </c>
      <c r="C15" s="1"/>
    </row>
    <row r="16" spans="1:3" ht="12.75">
      <c r="A16" s="1"/>
      <c r="B16" s="1"/>
      <c r="C16" s="1"/>
    </row>
    <row r="17" spans="1:3" ht="12.75">
      <c r="A17" s="2" t="s">
        <v>183</v>
      </c>
      <c r="B17" s="1"/>
      <c r="C17" s="1"/>
    </row>
    <row r="18" spans="1:3" ht="12.75">
      <c r="A18" s="2" t="s">
        <v>184</v>
      </c>
      <c r="B18" s="2" t="s">
        <v>160</v>
      </c>
      <c r="C18" s="1"/>
    </row>
    <row r="19" spans="1:3" ht="12.75">
      <c r="A19" s="1" t="s">
        <v>185</v>
      </c>
      <c r="B19" s="1" t="s">
        <v>186</v>
      </c>
      <c r="C19" s="1"/>
    </row>
    <row r="20" spans="1:3" ht="12.75">
      <c r="A20" s="1" t="s">
        <v>187</v>
      </c>
      <c r="B20" s="1" t="s">
        <v>188</v>
      </c>
      <c r="C20" s="1"/>
    </row>
    <row r="21" spans="1:3" ht="12.75">
      <c r="A21" s="1" t="s">
        <v>189</v>
      </c>
      <c r="B21" s="1" t="s">
        <v>190</v>
      </c>
      <c r="C21" s="1"/>
    </row>
    <row r="22" spans="1:3" ht="12.75">
      <c r="A22" s="1" t="s">
        <v>191</v>
      </c>
      <c r="B22" s="1" t="s">
        <v>192</v>
      </c>
      <c r="C22" s="1"/>
    </row>
    <row r="23" spans="1:3" ht="12.75">
      <c r="A23" s="1" t="s">
        <v>193</v>
      </c>
      <c r="B23" s="1" t="s">
        <v>194</v>
      </c>
      <c r="C23" s="1"/>
    </row>
    <row r="24" spans="1:3" ht="12.75">
      <c r="A24" s="1" t="s">
        <v>195</v>
      </c>
      <c r="B24" s="1" t="s">
        <v>196</v>
      </c>
      <c r="C24" s="1"/>
    </row>
    <row r="25" spans="1:3" ht="12.75">
      <c r="A25" s="1" t="s">
        <v>197</v>
      </c>
      <c r="B25" s="1" t="s">
        <v>198</v>
      </c>
      <c r="C25" s="1"/>
    </row>
    <row r="26" spans="1:3" ht="12.75">
      <c r="A26" s="1" t="s">
        <v>199</v>
      </c>
      <c r="B26" s="1" t="s">
        <v>200</v>
      </c>
      <c r="C26" s="1"/>
    </row>
    <row r="27" spans="1:3" ht="12.75">
      <c r="A27" s="1" t="s">
        <v>201</v>
      </c>
      <c r="B27" s="1" t="s">
        <v>202</v>
      </c>
      <c r="C27" s="1"/>
    </row>
    <row r="28" spans="1:3" ht="12.75">
      <c r="A28" s="1" t="s">
        <v>203</v>
      </c>
      <c r="B28" s="1" t="s">
        <v>204</v>
      </c>
      <c r="C28" s="1"/>
    </row>
    <row r="29" spans="1:3" ht="12.75">
      <c r="A29" s="1" t="s">
        <v>205</v>
      </c>
      <c r="B29" s="1" t="s">
        <v>206</v>
      </c>
      <c r="C29" s="1"/>
    </row>
    <row r="30" spans="1:3" ht="12.75">
      <c r="A30" s="1" t="s">
        <v>207</v>
      </c>
      <c r="B30" s="1" t="s">
        <v>208</v>
      </c>
      <c r="C30" s="1"/>
    </row>
    <row r="31" spans="1:3" ht="12.75">
      <c r="A31" s="1" t="s">
        <v>209</v>
      </c>
      <c r="B31" s="1" t="s">
        <v>210</v>
      </c>
      <c r="C31" s="1"/>
    </row>
    <row r="32" spans="1:3" ht="12.75">
      <c r="A32" s="1" t="s">
        <v>211</v>
      </c>
      <c r="B32" s="1" t="s">
        <v>212</v>
      </c>
      <c r="C32" s="1"/>
    </row>
    <row r="33" spans="1:3" ht="12.75">
      <c r="A33" s="1" t="s">
        <v>213</v>
      </c>
      <c r="B33" s="1" t="s">
        <v>214</v>
      </c>
      <c r="C33" s="1"/>
    </row>
    <row r="34" spans="1:3" ht="12.75">
      <c r="A34" s="1" t="s">
        <v>215</v>
      </c>
      <c r="B34" s="1" t="s">
        <v>216</v>
      </c>
      <c r="C34" s="1"/>
    </row>
  </sheetData>
  <sheetProtection selectLockedCells="1" selectUnlockedCells="1"/>
  <printOptions/>
  <pageMargins left="0.7500000000000001" right="0.7500000000000001" top="0.98" bottom="0.98" header="0.5" footer="0.51"/>
  <pageSetup horizontalDpi="300" verticalDpi="300" orientation="portrait" paperSize="9"/>
  <headerFooter alignWithMargins="0">
    <oddHeader>&amp;C&amp;"Arial,Regular"Supporting Information Summary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D4" sqref="D4"/>
    </sheetView>
  </sheetViews>
  <sheetFormatPr defaultColWidth="11.00390625" defaultRowHeight="12.75"/>
  <cols>
    <col min="1" max="1" width="9.00390625" style="0" bestFit="1" customWidth="1"/>
    <col min="2" max="7" width="2.00390625" style="0" bestFit="1" customWidth="1"/>
    <col min="8" max="8" width="3.00390625" style="0" bestFit="1" customWidth="1"/>
    <col min="9" max="9" width="12.00390625" style="0" bestFit="1" customWidth="1"/>
    <col min="10" max="11" width="2.00390625" style="0" bestFit="1" customWidth="1"/>
    <col min="12" max="13" width="4.25390625" style="0" bestFit="1" customWidth="1"/>
    <col min="14" max="16" width="3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140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12818643</v>
      </c>
      <c r="B2">
        <v>0</v>
      </c>
      <c r="C2">
        <v>0</v>
      </c>
      <c r="D2">
        <v>0</v>
      </c>
      <c r="E2">
        <v>0</v>
      </c>
      <c r="F2">
        <v>0</v>
      </c>
      <c r="G2">
        <v>4</v>
      </c>
      <c r="H2">
        <v>4</v>
      </c>
      <c r="I2">
        <v>1</v>
      </c>
      <c r="J2">
        <v>0</v>
      </c>
      <c r="K2">
        <v>2</v>
      </c>
      <c r="L2" t="s">
        <v>121</v>
      </c>
      <c r="M2" t="s">
        <v>128</v>
      </c>
      <c r="N2">
        <v>0</v>
      </c>
      <c r="O2">
        <v>12</v>
      </c>
      <c r="P2">
        <v>12</v>
      </c>
    </row>
    <row r="3" spans="1:16" ht="12.75">
      <c r="A3">
        <v>12818660</v>
      </c>
      <c r="B3">
        <v>0</v>
      </c>
      <c r="C3">
        <v>0</v>
      </c>
      <c r="D3">
        <v>0</v>
      </c>
      <c r="E3">
        <v>0</v>
      </c>
      <c r="F3">
        <v>1</v>
      </c>
      <c r="G3">
        <v>2</v>
      </c>
      <c r="H3">
        <v>3</v>
      </c>
      <c r="I3">
        <v>0.150967994568301</v>
      </c>
      <c r="J3">
        <v>0</v>
      </c>
      <c r="K3">
        <v>2</v>
      </c>
      <c r="L3" t="s">
        <v>121</v>
      </c>
      <c r="M3" t="s">
        <v>127</v>
      </c>
      <c r="N3">
        <v>0</v>
      </c>
      <c r="O3">
        <v>12</v>
      </c>
      <c r="P3">
        <v>12</v>
      </c>
    </row>
    <row r="4" spans="1:16" ht="12.75">
      <c r="A4">
        <v>12818664</v>
      </c>
      <c r="B4">
        <v>0</v>
      </c>
      <c r="C4">
        <v>0</v>
      </c>
      <c r="D4">
        <v>0</v>
      </c>
      <c r="E4">
        <v>0</v>
      </c>
      <c r="F4">
        <v>0</v>
      </c>
      <c r="G4">
        <v>4</v>
      </c>
      <c r="H4">
        <v>4</v>
      </c>
      <c r="I4">
        <v>1</v>
      </c>
      <c r="J4">
        <v>0</v>
      </c>
      <c r="K4">
        <v>2</v>
      </c>
      <c r="L4" t="s">
        <v>121</v>
      </c>
      <c r="M4" t="s">
        <v>127</v>
      </c>
      <c r="N4">
        <v>0</v>
      </c>
      <c r="O4">
        <v>12</v>
      </c>
      <c r="P4">
        <v>12</v>
      </c>
    </row>
    <row r="5" spans="1:16" ht="12.75">
      <c r="A5">
        <v>12818669</v>
      </c>
      <c r="B5">
        <v>0</v>
      </c>
      <c r="C5">
        <v>0</v>
      </c>
      <c r="D5">
        <v>0</v>
      </c>
      <c r="E5">
        <v>0</v>
      </c>
      <c r="F5">
        <v>1</v>
      </c>
      <c r="G5">
        <v>2</v>
      </c>
      <c r="H5">
        <v>3</v>
      </c>
      <c r="I5">
        <v>0.150967994568301</v>
      </c>
      <c r="J5">
        <v>0</v>
      </c>
      <c r="K5">
        <v>2</v>
      </c>
      <c r="L5" t="s">
        <v>119</v>
      </c>
      <c r="M5" t="s">
        <v>137</v>
      </c>
      <c r="N5">
        <v>0</v>
      </c>
      <c r="O5">
        <v>10</v>
      </c>
      <c r="P5">
        <v>12</v>
      </c>
    </row>
    <row r="6" spans="1:16" ht="12.75">
      <c r="A6">
        <v>12818682</v>
      </c>
      <c r="B6">
        <v>0</v>
      </c>
      <c r="C6">
        <v>0</v>
      </c>
      <c r="D6">
        <v>0</v>
      </c>
      <c r="E6">
        <v>0</v>
      </c>
      <c r="F6">
        <v>0</v>
      </c>
      <c r="G6">
        <v>3</v>
      </c>
      <c r="H6">
        <v>3</v>
      </c>
      <c r="I6">
        <v>1</v>
      </c>
      <c r="J6">
        <v>0</v>
      </c>
      <c r="K6">
        <v>2</v>
      </c>
      <c r="L6" t="s">
        <v>121</v>
      </c>
      <c r="M6" t="s">
        <v>126</v>
      </c>
      <c r="N6">
        <v>0</v>
      </c>
      <c r="O6">
        <v>12</v>
      </c>
      <c r="P6">
        <v>12</v>
      </c>
    </row>
    <row r="7" spans="1:16" ht="12.75">
      <c r="A7">
        <v>12818690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1</v>
      </c>
      <c r="I7">
        <v>1</v>
      </c>
      <c r="J7">
        <v>0</v>
      </c>
      <c r="K7">
        <v>1</v>
      </c>
      <c r="L7" t="s">
        <v>120</v>
      </c>
      <c r="M7" t="s">
        <v>139</v>
      </c>
      <c r="N7">
        <v>1</v>
      </c>
      <c r="O7">
        <v>11</v>
      </c>
      <c r="P7">
        <v>12</v>
      </c>
    </row>
    <row r="8" spans="1:16" ht="12.75">
      <c r="A8">
        <v>12818699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 t="s">
        <v>119</v>
      </c>
      <c r="M8" t="s">
        <v>131</v>
      </c>
      <c r="N8">
        <v>2</v>
      </c>
      <c r="O8">
        <v>10</v>
      </c>
      <c r="P8">
        <v>12</v>
      </c>
    </row>
    <row r="9" spans="1:16" ht="12.75">
      <c r="A9">
        <v>12818716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1</v>
      </c>
      <c r="L9" t="s">
        <v>121</v>
      </c>
      <c r="M9" t="s">
        <v>127</v>
      </c>
      <c r="N9">
        <v>0</v>
      </c>
      <c r="O9">
        <v>12</v>
      </c>
      <c r="P9">
        <v>12</v>
      </c>
    </row>
    <row r="10" spans="1:16" ht="12.75">
      <c r="A10">
        <v>12818724</v>
      </c>
      <c r="B10">
        <v>0</v>
      </c>
      <c r="C10">
        <v>3</v>
      </c>
      <c r="D10">
        <v>3</v>
      </c>
      <c r="E10">
        <v>0</v>
      </c>
      <c r="F10">
        <v>0</v>
      </c>
      <c r="G10">
        <v>2</v>
      </c>
      <c r="H10">
        <v>2</v>
      </c>
      <c r="I10">
        <v>1</v>
      </c>
      <c r="J10">
        <v>0</v>
      </c>
      <c r="K10">
        <v>1</v>
      </c>
      <c r="L10" t="s">
        <v>121</v>
      </c>
      <c r="M10" t="s">
        <v>128</v>
      </c>
      <c r="N10">
        <v>0</v>
      </c>
      <c r="O10">
        <v>12</v>
      </c>
      <c r="P10">
        <v>12</v>
      </c>
    </row>
    <row r="11" spans="1:16" ht="12.75">
      <c r="A11">
        <v>12818737</v>
      </c>
      <c r="B11">
        <v>0</v>
      </c>
      <c r="C11">
        <v>3</v>
      </c>
      <c r="D11">
        <v>3</v>
      </c>
      <c r="E11">
        <v>0</v>
      </c>
      <c r="F11">
        <v>0</v>
      </c>
      <c r="G11">
        <v>4</v>
      </c>
      <c r="H11">
        <v>4</v>
      </c>
      <c r="I11">
        <v>1</v>
      </c>
      <c r="J11">
        <v>0</v>
      </c>
      <c r="K11">
        <v>2</v>
      </c>
      <c r="L11" t="s">
        <v>121</v>
      </c>
      <c r="M11" t="s">
        <v>129</v>
      </c>
      <c r="N11">
        <v>0</v>
      </c>
      <c r="O11">
        <v>12</v>
      </c>
      <c r="P11">
        <v>12</v>
      </c>
    </row>
    <row r="12" spans="1:16" ht="12.75">
      <c r="A12">
        <v>12818858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1</v>
      </c>
      <c r="J12">
        <v>1</v>
      </c>
      <c r="K12">
        <v>1</v>
      </c>
      <c r="L12" t="s">
        <v>121</v>
      </c>
      <c r="M12" t="s">
        <v>127</v>
      </c>
      <c r="N12">
        <v>10</v>
      </c>
      <c r="O12">
        <v>2</v>
      </c>
      <c r="P12">
        <v>12</v>
      </c>
    </row>
    <row r="13" spans="1:16" ht="12.75">
      <c r="A13">
        <v>12818866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 t="s">
        <v>121</v>
      </c>
      <c r="M13" t="s">
        <v>138</v>
      </c>
      <c r="N13">
        <v>10</v>
      </c>
      <c r="O13">
        <v>2</v>
      </c>
      <c r="P13">
        <v>12</v>
      </c>
    </row>
    <row r="14" spans="1:16" ht="12.75">
      <c r="A14">
        <v>12818867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 t="s">
        <v>121</v>
      </c>
      <c r="M14" t="s">
        <v>141</v>
      </c>
      <c r="N14">
        <v>10</v>
      </c>
      <c r="O14">
        <v>2</v>
      </c>
      <c r="P14">
        <v>12</v>
      </c>
    </row>
    <row r="15" spans="1:16" ht="12.75">
      <c r="A15">
        <v>12818868</v>
      </c>
      <c r="B15">
        <v>1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 t="s">
        <v>121</v>
      </c>
      <c r="M15" t="s">
        <v>127</v>
      </c>
      <c r="N15">
        <v>11</v>
      </c>
      <c r="O15">
        <v>1</v>
      </c>
      <c r="P15">
        <v>12</v>
      </c>
    </row>
    <row r="16" spans="1:16" ht="12.75">
      <c r="A16">
        <v>12818925</v>
      </c>
      <c r="B16">
        <v>1</v>
      </c>
      <c r="C16">
        <v>0</v>
      </c>
      <c r="D16">
        <v>1</v>
      </c>
      <c r="E16">
        <v>0</v>
      </c>
      <c r="F16">
        <v>4</v>
      </c>
      <c r="G16">
        <v>6</v>
      </c>
      <c r="H16">
        <v>10</v>
      </c>
      <c r="I16">
        <v>0.000175218655308157</v>
      </c>
      <c r="J16">
        <v>2</v>
      </c>
      <c r="K16">
        <v>3</v>
      </c>
      <c r="L16" t="s">
        <v>121</v>
      </c>
      <c r="M16" t="s">
        <v>128</v>
      </c>
      <c r="N16">
        <v>4</v>
      </c>
      <c r="O16">
        <v>8</v>
      </c>
      <c r="P16">
        <v>12</v>
      </c>
    </row>
    <row r="17" spans="1:16" ht="12.75">
      <c r="A17">
        <v>12818940</v>
      </c>
      <c r="B17">
        <v>1</v>
      </c>
      <c r="C17">
        <v>0</v>
      </c>
      <c r="D17">
        <v>1</v>
      </c>
      <c r="E17">
        <v>0</v>
      </c>
      <c r="F17">
        <v>2</v>
      </c>
      <c r="G17">
        <v>2</v>
      </c>
      <c r="H17">
        <v>4</v>
      </c>
      <c r="I17">
        <v>0.0099055280389576</v>
      </c>
      <c r="J17">
        <v>1</v>
      </c>
      <c r="K17">
        <v>3</v>
      </c>
      <c r="L17" t="s">
        <v>121</v>
      </c>
      <c r="M17" t="s">
        <v>134</v>
      </c>
      <c r="N17">
        <v>3</v>
      </c>
      <c r="O17">
        <v>8</v>
      </c>
      <c r="P17">
        <v>12</v>
      </c>
    </row>
    <row r="18" spans="1:16" ht="12.75">
      <c r="A18">
        <v>12818942</v>
      </c>
      <c r="B18">
        <v>0</v>
      </c>
      <c r="C18">
        <v>1</v>
      </c>
      <c r="D18">
        <v>1</v>
      </c>
      <c r="E18">
        <v>0</v>
      </c>
      <c r="F18">
        <v>0</v>
      </c>
      <c r="G18">
        <v>4</v>
      </c>
      <c r="H18">
        <v>4</v>
      </c>
      <c r="I18">
        <v>1</v>
      </c>
      <c r="J18">
        <v>0</v>
      </c>
      <c r="K18">
        <v>3</v>
      </c>
      <c r="L18" t="s">
        <v>121</v>
      </c>
      <c r="M18" t="s">
        <v>133</v>
      </c>
      <c r="N18">
        <v>2</v>
      </c>
      <c r="O18">
        <v>10</v>
      </c>
      <c r="P18">
        <v>12</v>
      </c>
    </row>
    <row r="19" spans="1:16" ht="12.75">
      <c r="A19">
        <v>12818944</v>
      </c>
      <c r="B19">
        <v>0</v>
      </c>
      <c r="C19">
        <v>1</v>
      </c>
      <c r="D19">
        <v>1</v>
      </c>
      <c r="E19">
        <v>0</v>
      </c>
      <c r="F19">
        <v>0</v>
      </c>
      <c r="G19">
        <v>4</v>
      </c>
      <c r="H19">
        <v>4</v>
      </c>
      <c r="I19">
        <v>1</v>
      </c>
      <c r="J19">
        <v>0</v>
      </c>
      <c r="K19">
        <v>3</v>
      </c>
      <c r="L19" t="s">
        <v>121</v>
      </c>
      <c r="M19" t="s">
        <v>127</v>
      </c>
      <c r="N19">
        <v>2</v>
      </c>
      <c r="O19">
        <v>10</v>
      </c>
      <c r="P19">
        <v>12</v>
      </c>
    </row>
    <row r="20" spans="1:16" ht="12.75">
      <c r="A20">
        <v>12818985</v>
      </c>
      <c r="B20">
        <v>0</v>
      </c>
      <c r="C20">
        <v>1</v>
      </c>
      <c r="D20">
        <v>1</v>
      </c>
      <c r="E20">
        <v>0</v>
      </c>
      <c r="F20">
        <v>0</v>
      </c>
      <c r="G20">
        <v>4</v>
      </c>
      <c r="H20">
        <v>4</v>
      </c>
      <c r="I20">
        <v>1</v>
      </c>
      <c r="J20">
        <v>0</v>
      </c>
      <c r="K20">
        <v>4</v>
      </c>
      <c r="L20" t="s">
        <v>121</v>
      </c>
      <c r="M20" t="s">
        <v>125</v>
      </c>
      <c r="N20">
        <v>1</v>
      </c>
      <c r="O20">
        <v>11</v>
      </c>
      <c r="P20">
        <v>12</v>
      </c>
    </row>
    <row r="21" spans="1:16" ht="12.75">
      <c r="A21">
        <v>12818994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 t="s">
        <v>121</v>
      </c>
      <c r="M21" t="s">
        <v>129</v>
      </c>
      <c r="N21">
        <v>4</v>
      </c>
      <c r="O21">
        <v>8</v>
      </c>
      <c r="P21">
        <v>12</v>
      </c>
    </row>
    <row r="22" spans="1:16" ht="12.75">
      <c r="A22">
        <v>12819002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 t="s">
        <v>121</v>
      </c>
      <c r="M22" t="s">
        <v>134</v>
      </c>
      <c r="N22">
        <v>3</v>
      </c>
      <c r="O22">
        <v>9</v>
      </c>
      <c r="P22">
        <v>12</v>
      </c>
    </row>
    <row r="23" spans="1:16" ht="12.75">
      <c r="A23">
        <v>12819004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1</v>
      </c>
      <c r="I23">
        <v>1</v>
      </c>
      <c r="J23">
        <v>0</v>
      </c>
      <c r="K23">
        <v>1</v>
      </c>
      <c r="L23" t="s">
        <v>121</v>
      </c>
      <c r="M23" t="s">
        <v>125</v>
      </c>
      <c r="N23">
        <v>1</v>
      </c>
      <c r="O23">
        <v>11</v>
      </c>
      <c r="P23">
        <v>12</v>
      </c>
    </row>
    <row r="24" spans="1:16" ht="12.75">
      <c r="A24">
        <v>12819005</v>
      </c>
      <c r="B24">
        <v>0</v>
      </c>
      <c r="C24">
        <v>0</v>
      </c>
      <c r="D24">
        <v>0</v>
      </c>
      <c r="E24">
        <v>0</v>
      </c>
      <c r="F24">
        <v>0</v>
      </c>
      <c r="G24">
        <v>3</v>
      </c>
      <c r="H24">
        <v>3</v>
      </c>
      <c r="I24">
        <v>1</v>
      </c>
      <c r="J24">
        <v>0</v>
      </c>
      <c r="K24">
        <v>2</v>
      </c>
      <c r="L24" t="s">
        <v>121</v>
      </c>
      <c r="M24" t="s">
        <v>129</v>
      </c>
      <c r="N24">
        <v>5</v>
      </c>
      <c r="O24">
        <v>7</v>
      </c>
      <c r="P24">
        <v>12</v>
      </c>
    </row>
    <row r="25" spans="1:16" ht="12.75">
      <c r="A25">
        <v>12819010</v>
      </c>
      <c r="B25">
        <v>0</v>
      </c>
      <c r="C25">
        <v>0</v>
      </c>
      <c r="D25">
        <v>0</v>
      </c>
      <c r="E25">
        <v>0</v>
      </c>
      <c r="F25">
        <v>0</v>
      </c>
      <c r="G25">
        <v>4</v>
      </c>
      <c r="H25">
        <v>4</v>
      </c>
      <c r="I25">
        <v>1</v>
      </c>
      <c r="J25">
        <v>0</v>
      </c>
      <c r="K25">
        <v>2</v>
      </c>
      <c r="L25" t="s">
        <v>121</v>
      </c>
      <c r="M25" t="s">
        <v>125</v>
      </c>
      <c r="N25">
        <v>2</v>
      </c>
      <c r="O25">
        <v>10</v>
      </c>
      <c r="P25">
        <v>12</v>
      </c>
    </row>
    <row r="26" spans="1:16" ht="12.75">
      <c r="A26">
        <v>12819011</v>
      </c>
      <c r="B26">
        <v>0</v>
      </c>
      <c r="C26">
        <v>0</v>
      </c>
      <c r="D26">
        <v>0</v>
      </c>
      <c r="E26">
        <v>0</v>
      </c>
      <c r="F26">
        <v>0</v>
      </c>
      <c r="G26">
        <v>4</v>
      </c>
      <c r="H26">
        <v>4</v>
      </c>
      <c r="I26">
        <v>1</v>
      </c>
      <c r="J26">
        <v>0</v>
      </c>
      <c r="K26">
        <v>2</v>
      </c>
      <c r="L26" t="s">
        <v>121</v>
      </c>
      <c r="M26" t="s">
        <v>133</v>
      </c>
      <c r="N26">
        <v>3</v>
      </c>
      <c r="O26">
        <v>9</v>
      </c>
      <c r="P26">
        <v>12</v>
      </c>
    </row>
    <row r="27" spans="1:16" ht="12.75">
      <c r="A27">
        <v>12819013</v>
      </c>
      <c r="B27">
        <v>0</v>
      </c>
      <c r="C27">
        <v>0</v>
      </c>
      <c r="D27">
        <v>0</v>
      </c>
      <c r="E27">
        <v>0</v>
      </c>
      <c r="F27">
        <v>0</v>
      </c>
      <c r="G27">
        <v>4</v>
      </c>
      <c r="H27">
        <v>4</v>
      </c>
      <c r="I27">
        <v>1</v>
      </c>
      <c r="J27">
        <v>0</v>
      </c>
      <c r="K27">
        <v>2</v>
      </c>
      <c r="L27" t="s">
        <v>121</v>
      </c>
      <c r="M27" t="s">
        <v>134</v>
      </c>
      <c r="N27">
        <v>3</v>
      </c>
      <c r="O27">
        <v>9</v>
      </c>
      <c r="P27">
        <v>12</v>
      </c>
    </row>
    <row r="28" spans="1:16" ht="12.75">
      <c r="A28">
        <v>12819026</v>
      </c>
      <c r="B28">
        <v>0</v>
      </c>
      <c r="C28">
        <v>1</v>
      </c>
      <c r="D28">
        <v>1</v>
      </c>
      <c r="E28">
        <v>0</v>
      </c>
      <c r="F28">
        <v>0</v>
      </c>
      <c r="G28">
        <v>6</v>
      </c>
      <c r="H28">
        <v>6</v>
      </c>
      <c r="I28">
        <v>1</v>
      </c>
      <c r="J28">
        <v>0</v>
      </c>
      <c r="K28">
        <v>3</v>
      </c>
      <c r="L28" t="s">
        <v>121</v>
      </c>
      <c r="M28" t="s">
        <v>127</v>
      </c>
      <c r="N28">
        <v>2</v>
      </c>
      <c r="O28">
        <v>10</v>
      </c>
      <c r="P28">
        <v>12</v>
      </c>
    </row>
    <row r="29" spans="1:16" ht="12.75">
      <c r="A29">
        <v>12819030</v>
      </c>
      <c r="B29">
        <v>0</v>
      </c>
      <c r="C29">
        <v>1</v>
      </c>
      <c r="D29">
        <v>1</v>
      </c>
      <c r="E29">
        <v>0</v>
      </c>
      <c r="F29">
        <v>0</v>
      </c>
      <c r="G29">
        <v>6</v>
      </c>
      <c r="H29">
        <v>6</v>
      </c>
      <c r="I29">
        <v>1</v>
      </c>
      <c r="J29">
        <v>0</v>
      </c>
      <c r="K29">
        <v>3</v>
      </c>
      <c r="L29" t="s">
        <v>121</v>
      </c>
      <c r="M29" t="s">
        <v>127</v>
      </c>
      <c r="N29">
        <v>2</v>
      </c>
      <c r="O29">
        <v>10</v>
      </c>
      <c r="P29">
        <v>12</v>
      </c>
    </row>
    <row r="30" spans="1:16" ht="12.75">
      <c r="A30">
        <v>12819037</v>
      </c>
      <c r="B30">
        <v>0</v>
      </c>
      <c r="C30">
        <v>1</v>
      </c>
      <c r="D30">
        <v>1</v>
      </c>
      <c r="E30">
        <v>0</v>
      </c>
      <c r="F30">
        <v>0</v>
      </c>
      <c r="G30">
        <v>8</v>
      </c>
      <c r="H30">
        <v>8</v>
      </c>
      <c r="I30">
        <v>1</v>
      </c>
      <c r="J30">
        <v>0</v>
      </c>
      <c r="K30">
        <v>3</v>
      </c>
      <c r="L30" t="s">
        <v>121</v>
      </c>
      <c r="M30" t="s">
        <v>134</v>
      </c>
      <c r="N30">
        <v>2</v>
      </c>
      <c r="O30">
        <v>10</v>
      </c>
      <c r="P30">
        <v>12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2" sqref="A2:IV2"/>
    </sheetView>
  </sheetViews>
  <sheetFormatPr defaultColWidth="11.00390625" defaultRowHeight="12.75"/>
  <cols>
    <col min="1" max="1" width="9.00390625" style="0" bestFit="1" customWidth="1"/>
    <col min="2" max="2" width="2.00390625" style="0" bestFit="1" customWidth="1"/>
    <col min="3" max="3" width="3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140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21132245</v>
      </c>
      <c r="B2">
        <v>2</v>
      </c>
      <c r="C2">
        <v>0</v>
      </c>
      <c r="D2">
        <v>2</v>
      </c>
      <c r="E2">
        <v>1</v>
      </c>
      <c r="F2">
        <v>0</v>
      </c>
      <c r="G2">
        <v>1</v>
      </c>
      <c r="H2">
        <v>1</v>
      </c>
      <c r="I2">
        <v>1</v>
      </c>
      <c r="J2">
        <v>0</v>
      </c>
      <c r="K2">
        <v>1</v>
      </c>
      <c r="L2" t="s">
        <v>121</v>
      </c>
      <c r="M2" t="s">
        <v>126</v>
      </c>
      <c r="N2">
        <v>4</v>
      </c>
      <c r="O2">
        <v>6</v>
      </c>
      <c r="P2">
        <v>10</v>
      </c>
    </row>
    <row r="3" spans="1:16" ht="12.75">
      <c r="A3">
        <v>21132264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 t="s">
        <v>121</v>
      </c>
      <c r="M3" t="s">
        <v>129</v>
      </c>
      <c r="N3">
        <v>5</v>
      </c>
      <c r="O3">
        <v>5</v>
      </c>
      <c r="P3">
        <v>10</v>
      </c>
    </row>
    <row r="4" spans="1:16" ht="12.75">
      <c r="A4">
        <v>21132265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t="s">
        <v>121</v>
      </c>
      <c r="M4" t="s">
        <v>125</v>
      </c>
      <c r="N4">
        <v>5</v>
      </c>
      <c r="O4">
        <v>5</v>
      </c>
      <c r="P4">
        <v>10</v>
      </c>
    </row>
    <row r="5" spans="1:16" ht="12.75">
      <c r="A5">
        <v>21132274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 t="s">
        <v>121</v>
      </c>
      <c r="M5" t="s">
        <v>126</v>
      </c>
      <c r="N5">
        <v>3</v>
      </c>
      <c r="O5">
        <v>7</v>
      </c>
      <c r="P5">
        <v>10</v>
      </c>
    </row>
    <row r="6" spans="1:16" ht="12.75">
      <c r="A6">
        <v>21132276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 t="s">
        <v>121</v>
      </c>
      <c r="M6" t="s">
        <v>133</v>
      </c>
      <c r="N6">
        <v>4</v>
      </c>
      <c r="O6">
        <v>6</v>
      </c>
      <c r="P6">
        <v>10</v>
      </c>
    </row>
    <row r="7" spans="1:16" ht="12.75">
      <c r="A7">
        <v>21132278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 t="s">
        <v>121</v>
      </c>
      <c r="M7" t="s">
        <v>133</v>
      </c>
      <c r="N7">
        <v>6</v>
      </c>
      <c r="O7">
        <v>4</v>
      </c>
      <c r="P7">
        <v>10</v>
      </c>
    </row>
    <row r="8" spans="1:16" ht="12.75">
      <c r="A8">
        <v>21132279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 t="s">
        <v>121</v>
      </c>
      <c r="M8" t="s">
        <v>125</v>
      </c>
      <c r="N8">
        <v>4</v>
      </c>
      <c r="O8">
        <v>6</v>
      </c>
      <c r="P8">
        <v>10</v>
      </c>
    </row>
    <row r="9" spans="1:16" ht="12.75">
      <c r="A9">
        <v>21132280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 t="s">
        <v>121</v>
      </c>
      <c r="M9" t="s">
        <v>138</v>
      </c>
      <c r="N9">
        <v>4</v>
      </c>
      <c r="O9">
        <v>6</v>
      </c>
      <c r="P9">
        <v>10</v>
      </c>
    </row>
    <row r="10" spans="1:16" ht="12.75">
      <c r="A10">
        <v>21132287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 t="s">
        <v>119</v>
      </c>
      <c r="M10" t="s">
        <v>132</v>
      </c>
      <c r="N10">
        <v>9</v>
      </c>
      <c r="O10">
        <v>1</v>
      </c>
      <c r="P10">
        <v>10</v>
      </c>
    </row>
    <row r="11" spans="1:16" ht="12.75">
      <c r="A11">
        <v>21132292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 t="s">
        <v>119</v>
      </c>
      <c r="M11" t="s">
        <v>137</v>
      </c>
      <c r="N11">
        <v>10</v>
      </c>
      <c r="O11">
        <v>0</v>
      </c>
      <c r="P11">
        <v>10</v>
      </c>
    </row>
    <row r="12" spans="1:16" ht="12.75">
      <c r="A12">
        <v>21132297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 t="s">
        <v>119</v>
      </c>
      <c r="M12" t="s">
        <v>131</v>
      </c>
      <c r="N12">
        <v>9</v>
      </c>
      <c r="O12">
        <v>1</v>
      </c>
      <c r="P12">
        <v>10</v>
      </c>
    </row>
    <row r="13" spans="1:16" ht="12.75">
      <c r="A13">
        <v>21132311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 t="s">
        <v>121</v>
      </c>
      <c r="M13" t="s">
        <v>128</v>
      </c>
      <c r="N13">
        <v>2</v>
      </c>
      <c r="O13">
        <v>7</v>
      </c>
      <c r="P13">
        <v>10</v>
      </c>
    </row>
    <row r="14" spans="1:16" ht="12.75">
      <c r="A14">
        <v>21132317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 t="s">
        <v>121</v>
      </c>
      <c r="M14" t="s">
        <v>126</v>
      </c>
      <c r="N14">
        <v>2</v>
      </c>
      <c r="O14">
        <v>8</v>
      </c>
      <c r="P14">
        <v>10</v>
      </c>
    </row>
    <row r="15" spans="1:16" ht="12.75">
      <c r="A15">
        <v>21132341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 t="s">
        <v>121</v>
      </c>
      <c r="M15" t="s">
        <v>127</v>
      </c>
      <c r="N15">
        <v>2</v>
      </c>
      <c r="O15">
        <v>8</v>
      </c>
      <c r="P15">
        <v>10</v>
      </c>
    </row>
    <row r="16" spans="1:16" ht="12.75">
      <c r="A16">
        <v>21132364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 t="s">
        <v>121</v>
      </c>
      <c r="M16" t="s">
        <v>126</v>
      </c>
      <c r="N16">
        <v>5</v>
      </c>
      <c r="O16">
        <v>5</v>
      </c>
      <c r="P16">
        <v>10</v>
      </c>
    </row>
    <row r="17" spans="1:16" ht="12.75">
      <c r="A17">
        <v>21132365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 t="s">
        <v>121</v>
      </c>
      <c r="M17" t="s">
        <v>125</v>
      </c>
      <c r="N17">
        <v>2</v>
      </c>
      <c r="O17">
        <v>8</v>
      </c>
      <c r="P17">
        <v>10</v>
      </c>
    </row>
    <row r="18" spans="1:16" ht="12.75">
      <c r="A18">
        <v>21132375</v>
      </c>
      <c r="B18">
        <v>1</v>
      </c>
      <c r="C18">
        <v>0</v>
      </c>
      <c r="D18">
        <v>1</v>
      </c>
      <c r="E18">
        <v>0</v>
      </c>
      <c r="F18">
        <v>3</v>
      </c>
      <c r="G18">
        <v>1</v>
      </c>
      <c r="H18">
        <v>4</v>
      </c>
      <c r="I18">
        <v>0.000238913751315839</v>
      </c>
      <c r="J18">
        <v>3</v>
      </c>
      <c r="K18">
        <v>4</v>
      </c>
      <c r="L18" t="s">
        <v>119</v>
      </c>
      <c r="M18" t="s">
        <v>132</v>
      </c>
      <c r="N18">
        <v>10</v>
      </c>
      <c r="O18">
        <v>0</v>
      </c>
      <c r="P18">
        <v>10</v>
      </c>
    </row>
    <row r="19" spans="1:16" ht="12.75">
      <c r="A19">
        <v>21132376</v>
      </c>
      <c r="B19">
        <v>1</v>
      </c>
      <c r="C19">
        <v>0</v>
      </c>
      <c r="D19">
        <v>1</v>
      </c>
      <c r="E19">
        <v>0</v>
      </c>
      <c r="F19">
        <v>3</v>
      </c>
      <c r="G19">
        <v>1</v>
      </c>
      <c r="H19">
        <v>4</v>
      </c>
      <c r="I19">
        <v>0.000238913751315839</v>
      </c>
      <c r="J19">
        <v>3</v>
      </c>
      <c r="K19">
        <v>4</v>
      </c>
      <c r="L19" t="s">
        <v>120</v>
      </c>
      <c r="M19" t="s">
        <v>135</v>
      </c>
      <c r="N19">
        <v>5</v>
      </c>
      <c r="O19">
        <v>5</v>
      </c>
      <c r="P19">
        <v>10</v>
      </c>
    </row>
    <row r="20" spans="1:16" ht="12.75">
      <c r="A20">
        <v>21132377</v>
      </c>
      <c r="B20">
        <v>0</v>
      </c>
      <c r="C20">
        <v>1</v>
      </c>
      <c r="D20">
        <v>1</v>
      </c>
      <c r="E20">
        <v>0</v>
      </c>
      <c r="F20">
        <v>0</v>
      </c>
      <c r="G20">
        <v>4</v>
      </c>
      <c r="H20">
        <v>4</v>
      </c>
      <c r="I20">
        <v>1</v>
      </c>
      <c r="J20">
        <v>0</v>
      </c>
      <c r="K20">
        <v>4</v>
      </c>
      <c r="L20" t="s">
        <v>121</v>
      </c>
      <c r="M20" t="s">
        <v>138</v>
      </c>
      <c r="N20">
        <v>4</v>
      </c>
      <c r="O20">
        <v>6</v>
      </c>
      <c r="P20">
        <v>10</v>
      </c>
    </row>
    <row r="21" spans="1:16" ht="12.75">
      <c r="A21">
        <v>21132380</v>
      </c>
      <c r="B21">
        <v>1</v>
      </c>
      <c r="C21">
        <v>0</v>
      </c>
      <c r="D21">
        <v>1</v>
      </c>
      <c r="E21">
        <v>0</v>
      </c>
      <c r="F21">
        <v>3</v>
      </c>
      <c r="G21">
        <v>0</v>
      </c>
      <c r="H21">
        <v>4</v>
      </c>
      <c r="I21">
        <v>0.000238913751315839</v>
      </c>
      <c r="J21">
        <v>3</v>
      </c>
      <c r="K21">
        <v>4</v>
      </c>
      <c r="L21" t="s">
        <v>119</v>
      </c>
      <c r="M21" t="s">
        <v>132</v>
      </c>
      <c r="N21">
        <v>10</v>
      </c>
      <c r="O21">
        <v>0</v>
      </c>
      <c r="P21">
        <v>10</v>
      </c>
    </row>
    <row r="22" spans="1:16" ht="12.75">
      <c r="A22">
        <v>21132381</v>
      </c>
      <c r="B22">
        <v>0</v>
      </c>
      <c r="C22">
        <v>1</v>
      </c>
      <c r="D22">
        <v>1</v>
      </c>
      <c r="E22">
        <v>0</v>
      </c>
      <c r="F22">
        <v>2</v>
      </c>
      <c r="G22">
        <v>1</v>
      </c>
      <c r="H22">
        <v>4</v>
      </c>
      <c r="I22">
        <v>0.0124655969968118</v>
      </c>
      <c r="J22">
        <v>2</v>
      </c>
      <c r="K22">
        <v>4</v>
      </c>
      <c r="L22" t="s">
        <v>120</v>
      </c>
      <c r="M22" t="s">
        <v>135</v>
      </c>
      <c r="N22">
        <v>8</v>
      </c>
      <c r="O22">
        <v>2</v>
      </c>
      <c r="P22">
        <v>10</v>
      </c>
    </row>
    <row r="23" spans="1:16" ht="12.75">
      <c r="A23">
        <v>21132382</v>
      </c>
      <c r="B23">
        <v>0</v>
      </c>
      <c r="C23">
        <v>1</v>
      </c>
      <c r="D23">
        <v>1</v>
      </c>
      <c r="E23">
        <v>0</v>
      </c>
      <c r="F23">
        <v>2</v>
      </c>
      <c r="G23">
        <v>2</v>
      </c>
      <c r="H23">
        <v>4</v>
      </c>
      <c r="I23">
        <v>0.0124655969968118</v>
      </c>
      <c r="J23">
        <v>2</v>
      </c>
      <c r="K23">
        <v>4</v>
      </c>
      <c r="L23" t="s">
        <v>121</v>
      </c>
      <c r="M23" t="s">
        <v>138</v>
      </c>
      <c r="N23">
        <v>5</v>
      </c>
      <c r="O23">
        <v>5</v>
      </c>
      <c r="P23">
        <v>10</v>
      </c>
    </row>
    <row r="24" spans="1:16" ht="12.75">
      <c r="A24">
        <v>21132386</v>
      </c>
      <c r="B24">
        <v>1</v>
      </c>
      <c r="C24">
        <v>0</v>
      </c>
      <c r="D24">
        <v>2</v>
      </c>
      <c r="E24">
        <v>0</v>
      </c>
      <c r="F24">
        <v>2</v>
      </c>
      <c r="G24">
        <v>1</v>
      </c>
      <c r="H24">
        <v>4</v>
      </c>
      <c r="I24">
        <v>0.0124655969968118</v>
      </c>
      <c r="J24">
        <v>2</v>
      </c>
      <c r="K24">
        <v>4</v>
      </c>
      <c r="L24" t="s">
        <v>121</v>
      </c>
      <c r="M24" t="s">
        <v>129</v>
      </c>
      <c r="N24">
        <v>6</v>
      </c>
      <c r="O24">
        <v>4</v>
      </c>
      <c r="P24">
        <v>10</v>
      </c>
    </row>
    <row r="25" spans="1:16" ht="12.75">
      <c r="A25">
        <v>21132387</v>
      </c>
      <c r="B25">
        <v>1</v>
      </c>
      <c r="C25">
        <v>1</v>
      </c>
      <c r="D25">
        <v>2</v>
      </c>
      <c r="E25">
        <v>0</v>
      </c>
      <c r="F25">
        <v>3</v>
      </c>
      <c r="G25">
        <v>1</v>
      </c>
      <c r="H25">
        <v>4</v>
      </c>
      <c r="I25">
        <v>0.000238913751315839</v>
      </c>
      <c r="J25">
        <v>3</v>
      </c>
      <c r="K25">
        <v>4</v>
      </c>
      <c r="L25" t="s">
        <v>121</v>
      </c>
      <c r="M25" t="s">
        <v>125</v>
      </c>
      <c r="N25">
        <v>7</v>
      </c>
      <c r="O25">
        <v>3</v>
      </c>
      <c r="P25">
        <v>10</v>
      </c>
    </row>
    <row r="26" spans="1:16" ht="12.75">
      <c r="A26">
        <v>21132389</v>
      </c>
      <c r="B26">
        <v>1</v>
      </c>
      <c r="C26">
        <v>1</v>
      </c>
      <c r="D26">
        <v>2</v>
      </c>
      <c r="E26">
        <v>0</v>
      </c>
      <c r="F26">
        <v>4</v>
      </c>
      <c r="G26">
        <v>0</v>
      </c>
      <c r="H26">
        <v>4</v>
      </c>
      <c r="I26" s="23">
        <v>1.5221690666988E-06</v>
      </c>
      <c r="J26">
        <v>4</v>
      </c>
      <c r="K26">
        <v>4</v>
      </c>
      <c r="L26" t="s">
        <v>119</v>
      </c>
      <c r="M26" t="s">
        <v>130</v>
      </c>
      <c r="N26">
        <v>10</v>
      </c>
      <c r="O26">
        <v>0</v>
      </c>
      <c r="P26">
        <v>10</v>
      </c>
    </row>
    <row r="27" spans="1:16" ht="12.75">
      <c r="A27">
        <v>21132390</v>
      </c>
      <c r="B27">
        <v>1</v>
      </c>
      <c r="C27">
        <v>1</v>
      </c>
      <c r="D27">
        <v>2</v>
      </c>
      <c r="E27">
        <v>0</v>
      </c>
      <c r="F27">
        <v>3</v>
      </c>
      <c r="G27">
        <v>1</v>
      </c>
      <c r="H27">
        <v>4</v>
      </c>
      <c r="I27">
        <v>0.000238913751315839</v>
      </c>
      <c r="J27">
        <v>3</v>
      </c>
      <c r="K27">
        <v>4</v>
      </c>
      <c r="L27" t="s">
        <v>120</v>
      </c>
      <c r="M27" t="s">
        <v>135</v>
      </c>
      <c r="N27">
        <v>6</v>
      </c>
      <c r="O27">
        <v>4</v>
      </c>
      <c r="P27">
        <v>10</v>
      </c>
    </row>
    <row r="28" spans="1:16" ht="12.75">
      <c r="A28">
        <v>21132391</v>
      </c>
      <c r="B28">
        <v>0</v>
      </c>
      <c r="C28">
        <v>2</v>
      </c>
      <c r="D28">
        <v>2</v>
      </c>
      <c r="E28">
        <v>0</v>
      </c>
      <c r="F28">
        <v>2</v>
      </c>
      <c r="G28">
        <v>2</v>
      </c>
      <c r="H28">
        <v>4</v>
      </c>
      <c r="I28">
        <v>0.0124655969968118</v>
      </c>
      <c r="J28">
        <v>2</v>
      </c>
      <c r="K28">
        <v>4</v>
      </c>
      <c r="L28" t="s">
        <v>121</v>
      </c>
      <c r="M28" t="s">
        <v>138</v>
      </c>
      <c r="N28">
        <v>8</v>
      </c>
      <c r="O28">
        <v>2</v>
      </c>
      <c r="P28">
        <v>10</v>
      </c>
    </row>
    <row r="29" spans="1:16" ht="12.75">
      <c r="A29">
        <v>21132394</v>
      </c>
      <c r="B29">
        <v>2</v>
      </c>
      <c r="C29">
        <v>0</v>
      </c>
      <c r="D29">
        <v>2</v>
      </c>
      <c r="E29">
        <v>1</v>
      </c>
      <c r="F29">
        <v>4</v>
      </c>
      <c r="G29">
        <v>0</v>
      </c>
      <c r="H29">
        <v>4</v>
      </c>
      <c r="I29" s="23">
        <v>1.5221690666988E-06</v>
      </c>
      <c r="J29">
        <v>4</v>
      </c>
      <c r="K29">
        <v>4</v>
      </c>
      <c r="L29" t="s">
        <v>119</v>
      </c>
      <c r="M29" t="s">
        <v>132</v>
      </c>
      <c r="N29">
        <v>10</v>
      </c>
      <c r="O29">
        <v>0</v>
      </c>
      <c r="P29">
        <v>10</v>
      </c>
    </row>
    <row r="30" spans="1:16" ht="12.75">
      <c r="A30">
        <v>21132395</v>
      </c>
      <c r="B30">
        <v>1</v>
      </c>
      <c r="C30">
        <v>1</v>
      </c>
      <c r="D30">
        <v>2</v>
      </c>
      <c r="E30">
        <v>0</v>
      </c>
      <c r="F30">
        <v>3</v>
      </c>
      <c r="G30">
        <v>1</v>
      </c>
      <c r="H30">
        <v>4</v>
      </c>
      <c r="I30">
        <v>0.000238913751315839</v>
      </c>
      <c r="J30">
        <v>3</v>
      </c>
      <c r="K30">
        <v>4</v>
      </c>
      <c r="L30" t="s">
        <v>120</v>
      </c>
      <c r="M30" t="s">
        <v>135</v>
      </c>
      <c r="N30">
        <v>6</v>
      </c>
      <c r="O30">
        <v>4</v>
      </c>
      <c r="P30">
        <v>10</v>
      </c>
    </row>
    <row r="31" spans="1:16" ht="12.75">
      <c r="A31">
        <v>21132396</v>
      </c>
      <c r="B31">
        <v>1</v>
      </c>
      <c r="C31">
        <v>1</v>
      </c>
      <c r="D31">
        <v>2</v>
      </c>
      <c r="E31">
        <v>0</v>
      </c>
      <c r="F31">
        <v>3</v>
      </c>
      <c r="G31">
        <v>1</v>
      </c>
      <c r="H31">
        <v>4</v>
      </c>
      <c r="I31">
        <v>0.000238913751315839</v>
      </c>
      <c r="J31">
        <v>3</v>
      </c>
      <c r="K31">
        <v>4</v>
      </c>
      <c r="L31" t="s">
        <v>121</v>
      </c>
      <c r="M31" t="s">
        <v>138</v>
      </c>
      <c r="N31">
        <v>7</v>
      </c>
      <c r="O31">
        <v>3</v>
      </c>
      <c r="P31">
        <v>10</v>
      </c>
    </row>
    <row r="32" spans="1:16" ht="12.75">
      <c r="A32">
        <v>21132400</v>
      </c>
      <c r="B32">
        <v>1</v>
      </c>
      <c r="C32">
        <v>1</v>
      </c>
      <c r="D32">
        <v>2</v>
      </c>
      <c r="E32">
        <v>0</v>
      </c>
      <c r="F32">
        <v>4</v>
      </c>
      <c r="G32">
        <v>1</v>
      </c>
      <c r="H32">
        <v>5</v>
      </c>
      <c r="I32" s="23">
        <v>7.03060784291545E-06</v>
      </c>
      <c r="J32">
        <v>3</v>
      </c>
      <c r="K32">
        <v>4</v>
      </c>
      <c r="L32" t="s">
        <v>121</v>
      </c>
      <c r="M32" t="s">
        <v>129</v>
      </c>
      <c r="N32">
        <v>7</v>
      </c>
      <c r="O32">
        <v>3</v>
      </c>
      <c r="P32">
        <v>10</v>
      </c>
    </row>
    <row r="33" spans="1:16" ht="12.75">
      <c r="A33">
        <v>21132404</v>
      </c>
      <c r="B33">
        <v>2</v>
      </c>
      <c r="C33">
        <v>0</v>
      </c>
      <c r="D33">
        <v>2</v>
      </c>
      <c r="E33">
        <v>1</v>
      </c>
      <c r="F33">
        <v>2</v>
      </c>
      <c r="G33">
        <v>3</v>
      </c>
      <c r="H33">
        <v>5</v>
      </c>
      <c r="I33">
        <v>0.0188939472214436</v>
      </c>
      <c r="J33">
        <v>1</v>
      </c>
      <c r="K33">
        <v>4</v>
      </c>
      <c r="L33" t="s">
        <v>120</v>
      </c>
      <c r="M33" t="s">
        <v>136</v>
      </c>
      <c r="N33">
        <v>10</v>
      </c>
      <c r="O33">
        <v>0</v>
      </c>
      <c r="P33">
        <v>10</v>
      </c>
    </row>
    <row r="34" spans="1:16" ht="12.75">
      <c r="A34">
        <v>21132405</v>
      </c>
      <c r="B34">
        <v>1</v>
      </c>
      <c r="C34">
        <v>1</v>
      </c>
      <c r="D34">
        <v>2</v>
      </c>
      <c r="E34">
        <v>0</v>
      </c>
      <c r="F34">
        <v>5</v>
      </c>
      <c r="G34">
        <v>0</v>
      </c>
      <c r="H34">
        <v>5</v>
      </c>
      <c r="I34" s="23">
        <v>3.41132768456943E-08</v>
      </c>
      <c r="J34">
        <v>4</v>
      </c>
      <c r="K34">
        <v>4</v>
      </c>
      <c r="L34" t="s">
        <v>121</v>
      </c>
      <c r="M34" t="s">
        <v>141</v>
      </c>
      <c r="N34">
        <v>8</v>
      </c>
      <c r="O34">
        <v>2</v>
      </c>
      <c r="P34">
        <v>10</v>
      </c>
    </row>
    <row r="35" spans="1:16" ht="12.75">
      <c r="A35">
        <v>21132408</v>
      </c>
      <c r="B35">
        <v>1</v>
      </c>
      <c r="C35">
        <v>1</v>
      </c>
      <c r="D35">
        <v>2</v>
      </c>
      <c r="E35">
        <v>0</v>
      </c>
      <c r="F35">
        <v>5</v>
      </c>
      <c r="G35">
        <v>0</v>
      </c>
      <c r="H35">
        <v>5</v>
      </c>
      <c r="I35" s="23">
        <v>3.41132768456943E-08</v>
      </c>
      <c r="J35">
        <v>4</v>
      </c>
      <c r="K35">
        <v>4</v>
      </c>
      <c r="L35" t="s">
        <v>119</v>
      </c>
      <c r="M35" t="s">
        <v>132</v>
      </c>
      <c r="N35">
        <v>10</v>
      </c>
      <c r="O35">
        <v>0</v>
      </c>
      <c r="P35">
        <v>10</v>
      </c>
    </row>
    <row r="36" spans="1:16" ht="12.75">
      <c r="A36">
        <v>21132425</v>
      </c>
      <c r="B36">
        <v>1</v>
      </c>
      <c r="C36">
        <v>0</v>
      </c>
      <c r="D36">
        <v>1</v>
      </c>
      <c r="E36">
        <v>0</v>
      </c>
      <c r="F36">
        <v>3</v>
      </c>
      <c r="G36">
        <v>0</v>
      </c>
      <c r="H36">
        <v>3</v>
      </c>
      <c r="I36" s="23">
        <v>6.51661839380339E-05</v>
      </c>
      <c r="J36">
        <v>3</v>
      </c>
      <c r="K36">
        <v>3</v>
      </c>
      <c r="L36" t="s">
        <v>121</v>
      </c>
      <c r="M36" t="s">
        <v>129</v>
      </c>
      <c r="N36">
        <v>6</v>
      </c>
      <c r="O36">
        <v>4</v>
      </c>
      <c r="P36">
        <v>10</v>
      </c>
    </row>
    <row r="37" spans="1:16" ht="12.75">
      <c r="A37">
        <v>21132457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 t="s">
        <v>121</v>
      </c>
      <c r="M37" t="s">
        <v>128</v>
      </c>
      <c r="N37">
        <v>7</v>
      </c>
      <c r="O37">
        <v>3</v>
      </c>
      <c r="P37">
        <v>10</v>
      </c>
    </row>
    <row r="38" spans="1:16" ht="12.75">
      <c r="A38">
        <v>21132467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 t="s">
        <v>121</v>
      </c>
      <c r="M38" t="s">
        <v>129</v>
      </c>
      <c r="N38">
        <v>3</v>
      </c>
      <c r="O38">
        <v>7</v>
      </c>
      <c r="P38">
        <v>10</v>
      </c>
    </row>
    <row r="39" spans="1:16" ht="12.75">
      <c r="A39">
        <v>21132477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1</v>
      </c>
      <c r="J39">
        <v>0</v>
      </c>
      <c r="K39">
        <v>1</v>
      </c>
      <c r="L39" t="s">
        <v>121</v>
      </c>
      <c r="M39" t="s">
        <v>127</v>
      </c>
      <c r="N39">
        <v>4</v>
      </c>
      <c r="O39">
        <v>6</v>
      </c>
      <c r="P39">
        <v>10</v>
      </c>
    </row>
    <row r="40" spans="1:16" ht="12.75">
      <c r="A40">
        <v>21132496</v>
      </c>
      <c r="B40">
        <v>2</v>
      </c>
      <c r="C40">
        <v>0</v>
      </c>
      <c r="D40">
        <v>2</v>
      </c>
      <c r="E40">
        <v>1</v>
      </c>
      <c r="F40">
        <v>6</v>
      </c>
      <c r="G40">
        <v>2</v>
      </c>
      <c r="H40">
        <v>8</v>
      </c>
      <c r="I40" s="23">
        <v>1.88373074086672E-08</v>
      </c>
      <c r="J40">
        <v>3</v>
      </c>
      <c r="K40">
        <v>4</v>
      </c>
      <c r="L40" t="s">
        <v>121</v>
      </c>
      <c r="M40" t="s">
        <v>127</v>
      </c>
      <c r="N40">
        <v>7</v>
      </c>
      <c r="O40">
        <v>3</v>
      </c>
      <c r="P40">
        <v>10</v>
      </c>
    </row>
    <row r="41" spans="1:16" ht="12.75">
      <c r="A41">
        <v>21132504</v>
      </c>
      <c r="B41">
        <v>2</v>
      </c>
      <c r="C41">
        <v>1</v>
      </c>
      <c r="D41">
        <v>3</v>
      </c>
      <c r="E41">
        <v>1</v>
      </c>
      <c r="F41">
        <v>5</v>
      </c>
      <c r="G41">
        <v>4</v>
      </c>
      <c r="H41">
        <v>10</v>
      </c>
      <c r="I41">
        <v>0.009223039283482</v>
      </c>
      <c r="J41">
        <v>2</v>
      </c>
      <c r="K41">
        <v>4</v>
      </c>
      <c r="L41" t="s">
        <v>121</v>
      </c>
      <c r="M41" t="s">
        <v>129</v>
      </c>
      <c r="N41">
        <v>8</v>
      </c>
      <c r="O41">
        <v>2</v>
      </c>
      <c r="P41">
        <v>10</v>
      </c>
    </row>
    <row r="42" spans="1:16" ht="12.75">
      <c r="A42">
        <v>21132509</v>
      </c>
      <c r="B42">
        <v>4</v>
      </c>
      <c r="C42">
        <v>0</v>
      </c>
      <c r="D42">
        <v>4</v>
      </c>
      <c r="E42">
        <v>1</v>
      </c>
      <c r="F42">
        <v>11</v>
      </c>
      <c r="G42">
        <v>1</v>
      </c>
      <c r="H42">
        <v>13</v>
      </c>
      <c r="I42" s="23">
        <v>4.57399752649334E-10</v>
      </c>
      <c r="J42">
        <v>3</v>
      </c>
      <c r="K42">
        <v>4</v>
      </c>
      <c r="L42" t="s">
        <v>119</v>
      </c>
      <c r="M42" t="s">
        <v>137</v>
      </c>
      <c r="N42">
        <v>5</v>
      </c>
      <c r="O42">
        <v>4</v>
      </c>
      <c r="P42">
        <v>10</v>
      </c>
    </row>
    <row r="43" spans="1:16" ht="12.75">
      <c r="A43">
        <v>21132511</v>
      </c>
      <c r="B43">
        <v>3</v>
      </c>
      <c r="C43">
        <v>1</v>
      </c>
      <c r="D43">
        <v>4</v>
      </c>
      <c r="E43">
        <v>1</v>
      </c>
      <c r="F43">
        <v>11</v>
      </c>
      <c r="G43">
        <v>2</v>
      </c>
      <c r="H43">
        <v>13</v>
      </c>
      <c r="I43" s="23">
        <v>2.71724327133588E-16</v>
      </c>
      <c r="J43">
        <v>3</v>
      </c>
      <c r="K43">
        <v>4</v>
      </c>
      <c r="L43" t="s">
        <v>119</v>
      </c>
      <c r="M43" t="s">
        <v>130</v>
      </c>
      <c r="N43">
        <v>6</v>
      </c>
      <c r="O43">
        <v>1</v>
      </c>
      <c r="P43">
        <v>10</v>
      </c>
    </row>
    <row r="44" spans="1:16" ht="12.75">
      <c r="A44">
        <v>21132512</v>
      </c>
      <c r="B44">
        <v>3</v>
      </c>
      <c r="C44">
        <v>2</v>
      </c>
      <c r="D44">
        <v>5</v>
      </c>
      <c r="E44">
        <v>1</v>
      </c>
      <c r="F44">
        <v>6</v>
      </c>
      <c r="G44">
        <v>7</v>
      </c>
      <c r="H44">
        <v>13</v>
      </c>
      <c r="I44" s="23">
        <v>9.42154043045135E-07</v>
      </c>
      <c r="J44">
        <v>2</v>
      </c>
      <c r="K44">
        <v>4</v>
      </c>
      <c r="L44" t="s">
        <v>120</v>
      </c>
      <c r="M44" t="s">
        <v>135</v>
      </c>
      <c r="N44">
        <v>5</v>
      </c>
      <c r="O44">
        <v>2</v>
      </c>
      <c r="P44">
        <v>10</v>
      </c>
    </row>
    <row r="45" spans="1:16" ht="12.75">
      <c r="A45">
        <v>21132514</v>
      </c>
      <c r="B45">
        <v>3</v>
      </c>
      <c r="C45">
        <v>2</v>
      </c>
      <c r="D45">
        <v>5</v>
      </c>
      <c r="E45">
        <v>1</v>
      </c>
      <c r="F45">
        <v>7</v>
      </c>
      <c r="G45">
        <v>6</v>
      </c>
      <c r="H45">
        <v>14</v>
      </c>
      <c r="I45">
        <v>0.000162548462382435</v>
      </c>
      <c r="J45">
        <v>2</v>
      </c>
      <c r="K45">
        <v>4</v>
      </c>
      <c r="L45" t="s">
        <v>121</v>
      </c>
      <c r="M45" t="s">
        <v>133</v>
      </c>
      <c r="N45">
        <v>7</v>
      </c>
      <c r="O45">
        <v>2</v>
      </c>
      <c r="P45">
        <v>10</v>
      </c>
    </row>
    <row r="46" spans="1:16" ht="12.75">
      <c r="A46">
        <v>21132519</v>
      </c>
      <c r="B46">
        <v>6</v>
      </c>
      <c r="C46">
        <v>1</v>
      </c>
      <c r="D46">
        <v>7</v>
      </c>
      <c r="E46">
        <v>1</v>
      </c>
      <c r="F46">
        <v>14</v>
      </c>
      <c r="G46">
        <v>0</v>
      </c>
      <c r="H46">
        <v>14</v>
      </c>
      <c r="I46" s="23">
        <v>4.6279236361313E-23</v>
      </c>
      <c r="J46">
        <v>4</v>
      </c>
      <c r="K46">
        <v>4</v>
      </c>
      <c r="L46" t="s">
        <v>119</v>
      </c>
      <c r="M46" t="s">
        <v>137</v>
      </c>
      <c r="N46">
        <v>9</v>
      </c>
      <c r="O46">
        <v>1</v>
      </c>
      <c r="P46">
        <v>10</v>
      </c>
    </row>
    <row r="47" spans="1:16" ht="12.75">
      <c r="A47">
        <v>21132521</v>
      </c>
      <c r="B47">
        <v>6</v>
      </c>
      <c r="C47">
        <v>1</v>
      </c>
      <c r="D47">
        <v>7</v>
      </c>
      <c r="E47">
        <v>1</v>
      </c>
      <c r="F47">
        <v>14</v>
      </c>
      <c r="G47">
        <v>0</v>
      </c>
      <c r="H47">
        <v>14</v>
      </c>
      <c r="I47" s="23">
        <v>4.6279236361313E-23</v>
      </c>
      <c r="J47">
        <v>4</v>
      </c>
      <c r="K47">
        <v>4</v>
      </c>
      <c r="L47" t="s">
        <v>119</v>
      </c>
      <c r="M47" t="s">
        <v>130</v>
      </c>
      <c r="N47">
        <v>8</v>
      </c>
      <c r="O47">
        <v>1</v>
      </c>
      <c r="P47">
        <v>10</v>
      </c>
    </row>
    <row r="48" spans="1:16" ht="12.75">
      <c r="A48">
        <v>21132522</v>
      </c>
      <c r="B48">
        <v>3</v>
      </c>
      <c r="C48">
        <v>5</v>
      </c>
      <c r="D48">
        <v>9</v>
      </c>
      <c r="E48">
        <v>1</v>
      </c>
      <c r="F48">
        <v>6</v>
      </c>
      <c r="G48">
        <v>7</v>
      </c>
      <c r="H48">
        <v>14</v>
      </c>
      <c r="I48">
        <v>0.00163981370863401</v>
      </c>
      <c r="J48">
        <v>2</v>
      </c>
      <c r="K48">
        <v>4</v>
      </c>
      <c r="L48" t="s">
        <v>120</v>
      </c>
      <c r="M48" t="s">
        <v>135</v>
      </c>
      <c r="N48">
        <v>4</v>
      </c>
      <c r="O48">
        <v>5</v>
      </c>
      <c r="P48">
        <v>10</v>
      </c>
    </row>
    <row r="49" spans="1:16" ht="12.75">
      <c r="A49">
        <v>21132523</v>
      </c>
      <c r="B49">
        <v>2</v>
      </c>
      <c r="C49">
        <v>7</v>
      </c>
      <c r="D49">
        <v>9</v>
      </c>
      <c r="E49">
        <v>0</v>
      </c>
      <c r="F49">
        <v>3</v>
      </c>
      <c r="G49">
        <v>10</v>
      </c>
      <c r="H49">
        <v>13</v>
      </c>
      <c r="I49">
        <v>0.0109063964216348</v>
      </c>
      <c r="J49">
        <v>1</v>
      </c>
      <c r="K49">
        <v>4</v>
      </c>
      <c r="L49" t="s">
        <v>121</v>
      </c>
      <c r="M49" t="s">
        <v>138</v>
      </c>
      <c r="N49">
        <v>1</v>
      </c>
      <c r="O49">
        <v>8</v>
      </c>
      <c r="P49">
        <v>10</v>
      </c>
    </row>
    <row r="50" spans="1:16" ht="12.75">
      <c r="A50">
        <v>21132531</v>
      </c>
      <c r="B50">
        <v>4</v>
      </c>
      <c r="C50">
        <v>5</v>
      </c>
      <c r="D50">
        <v>9</v>
      </c>
      <c r="E50">
        <v>1</v>
      </c>
      <c r="F50">
        <v>8</v>
      </c>
      <c r="G50">
        <v>8</v>
      </c>
      <c r="H50">
        <v>16</v>
      </c>
      <c r="I50" s="23">
        <v>3.27662676794204E-09</v>
      </c>
      <c r="J50">
        <v>2</v>
      </c>
      <c r="K50">
        <v>4</v>
      </c>
      <c r="L50" t="s">
        <v>121</v>
      </c>
      <c r="M50" t="s">
        <v>126</v>
      </c>
      <c r="N50">
        <v>4</v>
      </c>
      <c r="O50">
        <v>6</v>
      </c>
      <c r="P50">
        <v>10</v>
      </c>
    </row>
    <row r="51" spans="1:16" ht="12.75">
      <c r="A51">
        <v>21132534</v>
      </c>
      <c r="B51">
        <v>4</v>
      </c>
      <c r="C51">
        <v>5</v>
      </c>
      <c r="D51">
        <v>9</v>
      </c>
      <c r="E51">
        <v>1</v>
      </c>
      <c r="F51">
        <v>6</v>
      </c>
      <c r="G51">
        <v>10</v>
      </c>
      <c r="H51">
        <v>16</v>
      </c>
      <c r="I51" s="23">
        <v>3.94605853419465E-06</v>
      </c>
      <c r="J51">
        <v>2</v>
      </c>
      <c r="K51">
        <v>4</v>
      </c>
      <c r="L51" t="s">
        <v>121</v>
      </c>
      <c r="M51" t="s">
        <v>128</v>
      </c>
      <c r="N51">
        <v>3</v>
      </c>
      <c r="O51">
        <v>6</v>
      </c>
      <c r="P51">
        <v>10</v>
      </c>
    </row>
    <row r="52" spans="1:16" ht="12.75">
      <c r="A52">
        <v>21132571</v>
      </c>
      <c r="B52">
        <v>0</v>
      </c>
      <c r="C52">
        <v>6</v>
      </c>
      <c r="D52">
        <v>6</v>
      </c>
      <c r="E52">
        <v>0</v>
      </c>
      <c r="F52">
        <v>0</v>
      </c>
      <c r="G52">
        <v>7</v>
      </c>
      <c r="H52">
        <v>7</v>
      </c>
      <c r="I52">
        <v>1</v>
      </c>
      <c r="J52">
        <v>0</v>
      </c>
      <c r="K52">
        <v>3</v>
      </c>
      <c r="L52" t="s">
        <v>119</v>
      </c>
      <c r="M52" t="s">
        <v>137</v>
      </c>
      <c r="N52">
        <v>0</v>
      </c>
      <c r="O52">
        <v>10</v>
      </c>
      <c r="P52">
        <v>10</v>
      </c>
    </row>
    <row r="53" spans="1:16" ht="12.75">
      <c r="A53">
        <v>21132572</v>
      </c>
      <c r="B53">
        <v>0</v>
      </c>
      <c r="C53">
        <v>6</v>
      </c>
      <c r="D53">
        <v>6</v>
      </c>
      <c r="E53">
        <v>0</v>
      </c>
      <c r="F53">
        <v>0</v>
      </c>
      <c r="G53">
        <v>7</v>
      </c>
      <c r="H53">
        <v>7</v>
      </c>
      <c r="I53">
        <v>1</v>
      </c>
      <c r="J53">
        <v>0</v>
      </c>
      <c r="K53">
        <v>3</v>
      </c>
      <c r="L53" t="s">
        <v>120</v>
      </c>
      <c r="M53" t="s">
        <v>135</v>
      </c>
      <c r="N53">
        <v>0</v>
      </c>
      <c r="O53">
        <v>10</v>
      </c>
      <c r="P53">
        <v>10</v>
      </c>
    </row>
    <row r="54" spans="1:16" ht="12.75">
      <c r="A54">
        <v>21132573</v>
      </c>
      <c r="B54">
        <v>0</v>
      </c>
      <c r="C54">
        <v>6</v>
      </c>
      <c r="D54">
        <v>6</v>
      </c>
      <c r="E54">
        <v>0</v>
      </c>
      <c r="F54">
        <v>0</v>
      </c>
      <c r="G54">
        <v>7</v>
      </c>
      <c r="H54">
        <v>7</v>
      </c>
      <c r="I54">
        <v>1</v>
      </c>
      <c r="J54">
        <v>0</v>
      </c>
      <c r="K54">
        <v>3</v>
      </c>
      <c r="L54" t="s">
        <v>121</v>
      </c>
      <c r="M54" t="s">
        <v>138</v>
      </c>
      <c r="N54">
        <v>0</v>
      </c>
      <c r="O54">
        <v>10</v>
      </c>
      <c r="P54">
        <v>10</v>
      </c>
    </row>
    <row r="55" spans="1:16" ht="12.75">
      <c r="A55">
        <v>21132577</v>
      </c>
      <c r="B55">
        <v>0</v>
      </c>
      <c r="C55">
        <v>6</v>
      </c>
      <c r="D55">
        <v>6</v>
      </c>
      <c r="E55">
        <v>0</v>
      </c>
      <c r="F55">
        <v>1</v>
      </c>
      <c r="G55">
        <v>7</v>
      </c>
      <c r="H55">
        <v>9</v>
      </c>
      <c r="I55">
        <v>0.703084175336054</v>
      </c>
      <c r="J55">
        <v>0</v>
      </c>
      <c r="K55">
        <v>3</v>
      </c>
      <c r="L55" t="s">
        <v>121</v>
      </c>
      <c r="M55" t="s">
        <v>129</v>
      </c>
      <c r="N55">
        <v>0</v>
      </c>
      <c r="O55">
        <v>10</v>
      </c>
      <c r="P55">
        <v>10</v>
      </c>
    </row>
    <row r="56" spans="1:16" ht="12.75">
      <c r="A56">
        <v>21132582</v>
      </c>
      <c r="B56">
        <v>0</v>
      </c>
      <c r="C56">
        <v>7</v>
      </c>
      <c r="D56">
        <v>7</v>
      </c>
      <c r="E56">
        <v>0</v>
      </c>
      <c r="F56">
        <v>1</v>
      </c>
      <c r="G56">
        <v>9</v>
      </c>
      <c r="H56">
        <v>12</v>
      </c>
      <c r="I56">
        <v>0.381423345896358</v>
      </c>
      <c r="J56">
        <v>0</v>
      </c>
      <c r="K56">
        <v>4</v>
      </c>
      <c r="L56" t="s">
        <v>119</v>
      </c>
      <c r="M56" t="s">
        <v>137</v>
      </c>
      <c r="N56">
        <v>0</v>
      </c>
      <c r="O56">
        <v>10</v>
      </c>
      <c r="P56">
        <v>10</v>
      </c>
    </row>
    <row r="57" spans="1:16" ht="12.75">
      <c r="A57">
        <v>21132595</v>
      </c>
      <c r="B57">
        <v>0</v>
      </c>
      <c r="C57">
        <v>14</v>
      </c>
      <c r="D57">
        <v>14</v>
      </c>
      <c r="E57">
        <v>0</v>
      </c>
      <c r="F57">
        <v>0</v>
      </c>
      <c r="G57">
        <v>12</v>
      </c>
      <c r="H57">
        <v>12</v>
      </c>
      <c r="I57">
        <v>1</v>
      </c>
      <c r="J57">
        <v>0</v>
      </c>
      <c r="K57">
        <v>4</v>
      </c>
      <c r="L57" t="s">
        <v>121</v>
      </c>
      <c r="M57" t="s">
        <v>126</v>
      </c>
      <c r="N57">
        <v>2</v>
      </c>
      <c r="O57">
        <v>8</v>
      </c>
      <c r="P57">
        <v>10</v>
      </c>
    </row>
    <row r="58" spans="1:16" ht="12.75">
      <c r="A58">
        <v>21132596</v>
      </c>
      <c r="B58">
        <v>0</v>
      </c>
      <c r="C58">
        <v>13</v>
      </c>
      <c r="D58">
        <v>13</v>
      </c>
      <c r="E58">
        <v>0</v>
      </c>
      <c r="F58">
        <v>1</v>
      </c>
      <c r="G58">
        <v>11</v>
      </c>
      <c r="H58">
        <v>12</v>
      </c>
      <c r="I58">
        <v>0.381423345896358</v>
      </c>
      <c r="J58">
        <v>0</v>
      </c>
      <c r="K58">
        <v>4</v>
      </c>
      <c r="L58" t="s">
        <v>121</v>
      </c>
      <c r="M58" t="s">
        <v>125</v>
      </c>
      <c r="N58">
        <v>0</v>
      </c>
      <c r="O58">
        <v>10</v>
      </c>
      <c r="P58">
        <v>10</v>
      </c>
    </row>
    <row r="59" spans="1:16" ht="12.75">
      <c r="A59">
        <v>21132602</v>
      </c>
      <c r="B59">
        <v>0</v>
      </c>
      <c r="C59">
        <v>14</v>
      </c>
      <c r="D59">
        <v>14</v>
      </c>
      <c r="E59">
        <v>0</v>
      </c>
      <c r="F59">
        <v>0</v>
      </c>
      <c r="G59">
        <v>13</v>
      </c>
      <c r="H59">
        <v>13</v>
      </c>
      <c r="I59">
        <v>1</v>
      </c>
      <c r="J59">
        <v>0</v>
      </c>
      <c r="K59">
        <v>4</v>
      </c>
      <c r="L59" t="s">
        <v>121</v>
      </c>
      <c r="M59" t="s">
        <v>129</v>
      </c>
      <c r="N59">
        <v>0</v>
      </c>
      <c r="O59">
        <v>10</v>
      </c>
      <c r="P59">
        <v>10</v>
      </c>
    </row>
    <row r="60" spans="1:16" ht="12.75">
      <c r="A60">
        <v>21132603</v>
      </c>
      <c r="B60">
        <v>0</v>
      </c>
      <c r="C60">
        <v>14</v>
      </c>
      <c r="D60">
        <v>14</v>
      </c>
      <c r="E60">
        <v>0</v>
      </c>
      <c r="F60">
        <v>0</v>
      </c>
      <c r="G60">
        <v>13</v>
      </c>
      <c r="H60">
        <v>13</v>
      </c>
      <c r="I60">
        <v>1</v>
      </c>
      <c r="J60">
        <v>0</v>
      </c>
      <c r="K60">
        <v>4</v>
      </c>
      <c r="L60" t="s">
        <v>121</v>
      </c>
      <c r="M60" t="s">
        <v>125</v>
      </c>
      <c r="N60">
        <v>0</v>
      </c>
      <c r="O60">
        <v>10</v>
      </c>
      <c r="P60">
        <v>10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="150" zoomScaleNormal="150" workbookViewId="0" topLeftCell="A1">
      <selection activeCell="A1" sqref="A1:IV1"/>
    </sheetView>
  </sheetViews>
  <sheetFormatPr defaultColWidth="11.00390625" defaultRowHeight="12.75"/>
  <cols>
    <col min="1" max="1" width="9.00390625" style="0" customWidth="1"/>
    <col min="2" max="3" width="2.00390625" style="0" customWidth="1"/>
    <col min="4" max="4" width="4.125" style="0" customWidth="1"/>
    <col min="5" max="5" width="10.625" style="0" bestFit="1" customWidth="1"/>
    <col min="6" max="6" width="3.625" style="0" customWidth="1"/>
    <col min="7" max="7" width="3.125" style="0" customWidth="1"/>
    <col min="8" max="8" width="5.625" style="0" customWidth="1"/>
    <col min="9" max="9" width="12.00390625" style="0" customWidth="1"/>
    <col min="10" max="10" width="9.00390625" style="0" bestFit="1" customWidth="1"/>
    <col min="11" max="11" width="10.125" style="0" bestFit="1" customWidth="1"/>
    <col min="12" max="12" width="8.375" style="0" customWidth="1"/>
    <col min="13" max="13" width="4.125" style="0" customWidth="1"/>
    <col min="14" max="14" width="10.25390625" style="0" bestFit="1" customWidth="1"/>
    <col min="15" max="15" width="10.125" style="0" bestFit="1" customWidth="1"/>
    <col min="16" max="16" width="7.00390625" style="0" customWidth="1"/>
  </cols>
  <sheetData>
    <row r="1" spans="1:16" ht="12.75">
      <c r="A1" t="s">
        <v>237</v>
      </c>
      <c r="B1" t="s">
        <v>238</v>
      </c>
      <c r="C1" t="s">
        <v>239</v>
      </c>
      <c r="D1" t="s">
        <v>90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  <c r="L1" t="s">
        <v>207</v>
      </c>
      <c r="M1" t="s">
        <v>209</v>
      </c>
      <c r="N1" t="s">
        <v>247</v>
      </c>
      <c r="O1" t="s">
        <v>248</v>
      </c>
      <c r="P1" t="s">
        <v>249</v>
      </c>
    </row>
    <row r="2" spans="1:16" ht="12.75">
      <c r="A2">
        <v>22875620</v>
      </c>
      <c r="B2">
        <v>0</v>
      </c>
      <c r="C2">
        <v>7</v>
      </c>
      <c r="D2">
        <v>7</v>
      </c>
      <c r="E2">
        <v>0</v>
      </c>
      <c r="F2">
        <v>0</v>
      </c>
      <c r="G2">
        <v>11</v>
      </c>
      <c r="H2">
        <v>11</v>
      </c>
      <c r="I2">
        <v>1</v>
      </c>
      <c r="J2">
        <v>0</v>
      </c>
      <c r="K2">
        <v>5</v>
      </c>
      <c r="L2" t="s">
        <v>121</v>
      </c>
      <c r="M2" t="s">
        <v>134</v>
      </c>
      <c r="N2">
        <v>0</v>
      </c>
      <c r="O2">
        <v>7</v>
      </c>
      <c r="P2">
        <v>12</v>
      </c>
    </row>
    <row r="3" spans="1:16" ht="12.75">
      <c r="A3">
        <v>22875622</v>
      </c>
      <c r="B3">
        <v>0</v>
      </c>
      <c r="C3">
        <v>7</v>
      </c>
      <c r="D3">
        <v>7</v>
      </c>
      <c r="E3">
        <v>0</v>
      </c>
      <c r="F3">
        <v>0</v>
      </c>
      <c r="G3">
        <v>12</v>
      </c>
      <c r="H3">
        <v>12</v>
      </c>
      <c r="I3">
        <v>1</v>
      </c>
      <c r="J3">
        <v>0</v>
      </c>
      <c r="K3">
        <v>5</v>
      </c>
      <c r="L3" t="s">
        <v>120</v>
      </c>
      <c r="M3" t="s">
        <v>139</v>
      </c>
      <c r="N3">
        <v>3</v>
      </c>
      <c r="O3">
        <v>8</v>
      </c>
      <c r="P3">
        <v>12</v>
      </c>
    </row>
    <row r="4" spans="1:16" ht="12.75">
      <c r="A4">
        <v>22875638</v>
      </c>
      <c r="B4">
        <v>1</v>
      </c>
      <c r="C4">
        <v>3</v>
      </c>
      <c r="D4">
        <v>4</v>
      </c>
      <c r="E4">
        <v>0</v>
      </c>
      <c r="F4">
        <v>1</v>
      </c>
      <c r="G4">
        <v>8</v>
      </c>
      <c r="H4">
        <v>9</v>
      </c>
      <c r="I4">
        <v>0.331105155409349</v>
      </c>
      <c r="J4">
        <v>1</v>
      </c>
      <c r="K4">
        <v>5</v>
      </c>
      <c r="L4" t="s">
        <v>121</v>
      </c>
      <c r="M4" t="s">
        <v>126</v>
      </c>
      <c r="N4">
        <v>1</v>
      </c>
      <c r="O4">
        <v>11</v>
      </c>
      <c r="P4">
        <v>12</v>
      </c>
    </row>
    <row r="5" spans="1:16" ht="12.75">
      <c r="A5">
        <v>22875682</v>
      </c>
      <c r="B5">
        <v>0</v>
      </c>
      <c r="C5">
        <v>1</v>
      </c>
      <c r="D5">
        <v>1</v>
      </c>
      <c r="E5">
        <v>0</v>
      </c>
      <c r="F5">
        <v>0</v>
      </c>
      <c r="G5">
        <v>3</v>
      </c>
      <c r="H5">
        <v>4</v>
      </c>
      <c r="I5">
        <v>1</v>
      </c>
      <c r="J5">
        <v>0</v>
      </c>
      <c r="K5">
        <v>2</v>
      </c>
      <c r="L5" t="s">
        <v>121</v>
      </c>
      <c r="M5" t="s">
        <v>133</v>
      </c>
      <c r="N5">
        <v>0</v>
      </c>
      <c r="O5">
        <v>12</v>
      </c>
      <c r="P5">
        <v>12</v>
      </c>
    </row>
    <row r="6" spans="1:16" ht="12.75">
      <c r="A6">
        <v>22875684</v>
      </c>
      <c r="B6">
        <v>0</v>
      </c>
      <c r="C6">
        <v>1</v>
      </c>
      <c r="D6">
        <v>1</v>
      </c>
      <c r="E6">
        <v>0</v>
      </c>
      <c r="F6">
        <v>4</v>
      </c>
      <c r="G6">
        <v>2</v>
      </c>
      <c r="H6">
        <v>6</v>
      </c>
      <c r="I6" s="23">
        <v>2.05584666882679E-05</v>
      </c>
      <c r="J6">
        <v>2</v>
      </c>
      <c r="K6">
        <v>2</v>
      </c>
      <c r="L6" t="s">
        <v>120</v>
      </c>
      <c r="M6" t="s">
        <v>139</v>
      </c>
      <c r="N6">
        <v>4</v>
      </c>
      <c r="O6">
        <v>7</v>
      </c>
      <c r="P6">
        <v>12</v>
      </c>
    </row>
    <row r="7" spans="1:16" ht="12.75">
      <c r="A7">
        <v>22875695</v>
      </c>
      <c r="B7">
        <v>0</v>
      </c>
      <c r="C7">
        <v>2</v>
      </c>
      <c r="D7">
        <v>2</v>
      </c>
      <c r="E7">
        <v>0</v>
      </c>
      <c r="F7">
        <v>3</v>
      </c>
      <c r="G7">
        <v>1</v>
      </c>
      <c r="H7">
        <v>4</v>
      </c>
      <c r="I7">
        <v>0.000247665482298902</v>
      </c>
      <c r="J7">
        <v>1</v>
      </c>
      <c r="K7">
        <v>1</v>
      </c>
      <c r="L7" t="s">
        <v>121</v>
      </c>
      <c r="M7" t="s">
        <v>126</v>
      </c>
      <c r="N7">
        <v>0</v>
      </c>
      <c r="O7">
        <v>12</v>
      </c>
      <c r="P7">
        <v>12</v>
      </c>
    </row>
    <row r="8" spans="1:16" ht="12.75">
      <c r="A8">
        <v>22875698</v>
      </c>
      <c r="B8">
        <v>0</v>
      </c>
      <c r="C8">
        <v>2</v>
      </c>
      <c r="D8">
        <v>2</v>
      </c>
      <c r="E8">
        <v>0</v>
      </c>
      <c r="F8">
        <v>2</v>
      </c>
      <c r="G8">
        <v>1</v>
      </c>
      <c r="H8">
        <v>3</v>
      </c>
      <c r="I8">
        <v>0.00713958775894033</v>
      </c>
      <c r="J8">
        <v>1</v>
      </c>
      <c r="K8">
        <v>1</v>
      </c>
      <c r="L8" t="s">
        <v>121</v>
      </c>
      <c r="M8" t="s">
        <v>129</v>
      </c>
      <c r="N8">
        <v>3</v>
      </c>
      <c r="O8">
        <v>9</v>
      </c>
      <c r="P8">
        <v>12</v>
      </c>
    </row>
    <row r="9" spans="1:16" ht="12.75">
      <c r="A9">
        <v>22875701</v>
      </c>
      <c r="B9">
        <v>0</v>
      </c>
      <c r="C9">
        <v>2</v>
      </c>
      <c r="D9">
        <v>2</v>
      </c>
      <c r="E9">
        <v>0</v>
      </c>
      <c r="F9">
        <v>2</v>
      </c>
      <c r="G9">
        <v>1</v>
      </c>
      <c r="H9">
        <v>3</v>
      </c>
      <c r="I9">
        <v>0.00713958775894033</v>
      </c>
      <c r="J9">
        <v>1</v>
      </c>
      <c r="K9">
        <v>1</v>
      </c>
      <c r="L9" t="s">
        <v>121</v>
      </c>
      <c r="M9" t="s">
        <v>126</v>
      </c>
      <c r="N9">
        <v>0</v>
      </c>
      <c r="O9">
        <v>12</v>
      </c>
      <c r="P9">
        <v>12</v>
      </c>
    </row>
    <row r="10" spans="1:16" ht="12.75">
      <c r="A10">
        <v>22875707</v>
      </c>
      <c r="B10">
        <v>1</v>
      </c>
      <c r="C10">
        <v>2</v>
      </c>
      <c r="D10">
        <v>3</v>
      </c>
      <c r="E10">
        <v>0</v>
      </c>
      <c r="F10">
        <v>3</v>
      </c>
      <c r="G10">
        <v>2</v>
      </c>
      <c r="H10">
        <v>5</v>
      </c>
      <c r="I10">
        <v>0.000581789377937788</v>
      </c>
      <c r="J10">
        <v>1</v>
      </c>
      <c r="K10">
        <v>2</v>
      </c>
      <c r="L10" t="s">
        <v>121</v>
      </c>
      <c r="M10" t="s">
        <v>129</v>
      </c>
      <c r="N10">
        <v>0</v>
      </c>
      <c r="O10">
        <v>12</v>
      </c>
      <c r="P10">
        <v>12</v>
      </c>
    </row>
    <row r="11" spans="1:16" ht="12.75">
      <c r="A11">
        <v>22875713</v>
      </c>
      <c r="B11">
        <v>0</v>
      </c>
      <c r="C11">
        <v>3</v>
      </c>
      <c r="D11">
        <v>3</v>
      </c>
      <c r="E11">
        <v>0</v>
      </c>
      <c r="F11">
        <v>3</v>
      </c>
      <c r="G11">
        <v>2</v>
      </c>
      <c r="H11">
        <v>5</v>
      </c>
      <c r="I11">
        <v>0.000581789377937788</v>
      </c>
      <c r="J11">
        <v>2</v>
      </c>
      <c r="K11">
        <v>2</v>
      </c>
      <c r="L11" t="s">
        <v>121</v>
      </c>
      <c r="M11" t="s">
        <v>133</v>
      </c>
      <c r="N11">
        <v>0</v>
      </c>
      <c r="O11">
        <v>12</v>
      </c>
      <c r="P11">
        <v>12</v>
      </c>
    </row>
    <row r="12" spans="1:16" ht="12.75">
      <c r="A12">
        <v>22875715</v>
      </c>
      <c r="B12">
        <v>1</v>
      </c>
      <c r="C12">
        <v>2</v>
      </c>
      <c r="D12">
        <v>3</v>
      </c>
      <c r="E12">
        <v>0</v>
      </c>
      <c r="F12">
        <v>4</v>
      </c>
      <c r="G12">
        <v>1</v>
      </c>
      <c r="H12">
        <v>5</v>
      </c>
      <c r="I12" s="23">
        <v>7.22020742072721E-06</v>
      </c>
      <c r="J12">
        <v>2</v>
      </c>
      <c r="K12">
        <v>2</v>
      </c>
      <c r="L12" t="s">
        <v>121</v>
      </c>
      <c r="M12" t="s">
        <v>129</v>
      </c>
      <c r="N12">
        <v>2</v>
      </c>
      <c r="O12">
        <v>10</v>
      </c>
      <c r="P12">
        <v>12</v>
      </c>
    </row>
    <row r="13" spans="1:16" ht="12.75">
      <c r="A13">
        <v>22875726</v>
      </c>
      <c r="B13">
        <v>0</v>
      </c>
      <c r="C13">
        <v>3</v>
      </c>
      <c r="D13">
        <v>3</v>
      </c>
      <c r="E13">
        <v>0</v>
      </c>
      <c r="F13">
        <v>3</v>
      </c>
      <c r="G13">
        <v>2</v>
      </c>
      <c r="H13">
        <v>5</v>
      </c>
      <c r="I13">
        <v>0.000581789377937788</v>
      </c>
      <c r="J13">
        <v>2</v>
      </c>
      <c r="K13">
        <v>2</v>
      </c>
      <c r="L13" t="s">
        <v>120</v>
      </c>
      <c r="M13" t="s">
        <v>139</v>
      </c>
      <c r="N13">
        <v>4</v>
      </c>
      <c r="O13">
        <v>8</v>
      </c>
      <c r="P13">
        <v>12</v>
      </c>
    </row>
    <row r="14" spans="1:16" ht="12.75">
      <c r="A14">
        <v>22875731</v>
      </c>
      <c r="B14">
        <v>0</v>
      </c>
      <c r="C14">
        <v>1</v>
      </c>
      <c r="D14">
        <v>1</v>
      </c>
      <c r="E14">
        <v>0</v>
      </c>
      <c r="F14">
        <v>0</v>
      </c>
      <c r="G14">
        <v>4</v>
      </c>
      <c r="H14">
        <v>4</v>
      </c>
      <c r="I14">
        <v>1</v>
      </c>
      <c r="J14">
        <v>0</v>
      </c>
      <c r="K14">
        <v>2</v>
      </c>
      <c r="L14" t="s">
        <v>121</v>
      </c>
      <c r="M14" t="s">
        <v>126</v>
      </c>
      <c r="N14">
        <v>0</v>
      </c>
      <c r="O14">
        <v>12</v>
      </c>
      <c r="P14">
        <v>12</v>
      </c>
    </row>
    <row r="15" spans="1:16" ht="12.75">
      <c r="A15">
        <v>22875738</v>
      </c>
      <c r="B15">
        <v>1</v>
      </c>
      <c r="C15">
        <v>0</v>
      </c>
      <c r="D15">
        <v>1</v>
      </c>
      <c r="E15">
        <v>0</v>
      </c>
      <c r="F15">
        <v>1</v>
      </c>
      <c r="G15">
        <v>3</v>
      </c>
      <c r="H15">
        <v>4</v>
      </c>
      <c r="I15">
        <v>0.203775560990297</v>
      </c>
      <c r="J15">
        <v>0</v>
      </c>
      <c r="K15">
        <v>2</v>
      </c>
      <c r="L15" t="s">
        <v>121</v>
      </c>
      <c r="M15" t="s">
        <v>127</v>
      </c>
      <c r="N15">
        <v>0</v>
      </c>
      <c r="O15">
        <v>12</v>
      </c>
      <c r="P15">
        <v>12</v>
      </c>
    </row>
    <row r="16" spans="1:16" ht="12.75">
      <c r="A16">
        <v>22875742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1</v>
      </c>
      <c r="J16">
        <v>0</v>
      </c>
      <c r="K16">
        <v>2</v>
      </c>
      <c r="L16" t="s">
        <v>121</v>
      </c>
      <c r="M16" t="s">
        <v>127</v>
      </c>
      <c r="N16">
        <v>0</v>
      </c>
      <c r="O16">
        <v>12</v>
      </c>
      <c r="P16">
        <v>12</v>
      </c>
    </row>
    <row r="17" spans="1:16" ht="12.75">
      <c r="A17">
        <v>22875745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2</v>
      </c>
      <c r="I17">
        <v>0.00267195304524336</v>
      </c>
      <c r="J17">
        <v>2</v>
      </c>
      <c r="K17">
        <v>2</v>
      </c>
      <c r="L17" t="s">
        <v>121</v>
      </c>
      <c r="M17" t="s">
        <v>126</v>
      </c>
      <c r="N17">
        <v>0</v>
      </c>
      <c r="O17">
        <v>12</v>
      </c>
      <c r="P17">
        <v>12</v>
      </c>
    </row>
    <row r="18" spans="1:16" ht="12.75">
      <c r="A18">
        <v>22875771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 t="s">
        <v>121</v>
      </c>
      <c r="M18" t="s">
        <v>127</v>
      </c>
      <c r="N18">
        <v>0</v>
      </c>
      <c r="O18">
        <v>12</v>
      </c>
      <c r="P18">
        <v>12</v>
      </c>
    </row>
    <row r="19" spans="1:16" ht="12.75">
      <c r="A19">
        <v>22875805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1</v>
      </c>
      <c r="J19">
        <v>0</v>
      </c>
      <c r="K19">
        <v>1</v>
      </c>
      <c r="L19" t="s">
        <v>121</v>
      </c>
      <c r="M19" t="s">
        <v>128</v>
      </c>
      <c r="N19">
        <v>1</v>
      </c>
      <c r="O19">
        <v>10</v>
      </c>
      <c r="P19">
        <v>12</v>
      </c>
    </row>
    <row r="20" spans="1:16" ht="12.75">
      <c r="A20">
        <v>22875813</v>
      </c>
      <c r="B20">
        <v>0</v>
      </c>
      <c r="C20">
        <v>1</v>
      </c>
      <c r="D20">
        <v>1</v>
      </c>
      <c r="E20">
        <v>0</v>
      </c>
      <c r="F20">
        <v>0</v>
      </c>
      <c r="G20">
        <v>2</v>
      </c>
      <c r="H20">
        <v>2</v>
      </c>
      <c r="I20">
        <v>1</v>
      </c>
      <c r="J20">
        <v>0</v>
      </c>
      <c r="K20">
        <v>2</v>
      </c>
      <c r="L20" t="s">
        <v>121</v>
      </c>
      <c r="M20" t="s">
        <v>129</v>
      </c>
      <c r="N20">
        <v>0</v>
      </c>
      <c r="O20">
        <v>12</v>
      </c>
      <c r="P20">
        <v>12</v>
      </c>
    </row>
    <row r="21" spans="1:16" ht="12.75">
      <c r="A21">
        <v>22875839</v>
      </c>
      <c r="B21">
        <v>3</v>
      </c>
      <c r="C21">
        <v>0</v>
      </c>
      <c r="D21">
        <v>3</v>
      </c>
      <c r="E21">
        <v>1</v>
      </c>
      <c r="F21">
        <v>7</v>
      </c>
      <c r="G21">
        <v>0</v>
      </c>
      <c r="H21">
        <v>7</v>
      </c>
      <c r="I21" s="23">
        <v>1.69329256015184E-11</v>
      </c>
      <c r="J21">
        <v>4</v>
      </c>
      <c r="K21">
        <v>4</v>
      </c>
      <c r="L21" t="s">
        <v>119</v>
      </c>
      <c r="M21" t="s">
        <v>131</v>
      </c>
      <c r="N21">
        <v>8</v>
      </c>
      <c r="O21">
        <v>4</v>
      </c>
      <c r="P21">
        <v>12</v>
      </c>
    </row>
    <row r="22" spans="1:16" ht="12.75">
      <c r="A22">
        <v>22875843</v>
      </c>
      <c r="B22">
        <v>1</v>
      </c>
      <c r="C22">
        <v>2</v>
      </c>
      <c r="D22">
        <v>3</v>
      </c>
      <c r="E22">
        <v>0</v>
      </c>
      <c r="F22">
        <v>1</v>
      </c>
      <c r="G22">
        <v>5</v>
      </c>
      <c r="H22">
        <v>7</v>
      </c>
      <c r="I22">
        <v>0.285453050511109</v>
      </c>
      <c r="J22">
        <v>0</v>
      </c>
      <c r="K22">
        <v>4</v>
      </c>
      <c r="L22" t="s">
        <v>121</v>
      </c>
      <c r="M22" t="s">
        <v>133</v>
      </c>
      <c r="N22">
        <v>5</v>
      </c>
      <c r="O22">
        <v>7</v>
      </c>
      <c r="P22">
        <v>12</v>
      </c>
    </row>
    <row r="23" spans="1:16" ht="12.75">
      <c r="A23">
        <v>22875845</v>
      </c>
      <c r="B23">
        <v>0</v>
      </c>
      <c r="C23">
        <v>3</v>
      </c>
      <c r="D23">
        <v>3</v>
      </c>
      <c r="E23">
        <v>0</v>
      </c>
      <c r="F23">
        <v>1</v>
      </c>
      <c r="G23">
        <v>6</v>
      </c>
      <c r="H23">
        <v>7</v>
      </c>
      <c r="I23">
        <v>0.285453050511109</v>
      </c>
      <c r="J23">
        <v>1</v>
      </c>
      <c r="K23">
        <v>4</v>
      </c>
      <c r="L23" t="s">
        <v>121</v>
      </c>
      <c r="M23" t="s">
        <v>133</v>
      </c>
      <c r="N23">
        <v>2</v>
      </c>
      <c r="O23">
        <v>9</v>
      </c>
      <c r="P23">
        <v>12</v>
      </c>
    </row>
    <row r="24" spans="1:16" ht="12.75">
      <c r="A24">
        <v>22875847</v>
      </c>
      <c r="B24">
        <v>0</v>
      </c>
      <c r="C24">
        <v>3</v>
      </c>
      <c r="D24">
        <v>3</v>
      </c>
      <c r="E24">
        <v>0</v>
      </c>
      <c r="F24">
        <v>1</v>
      </c>
      <c r="G24">
        <v>6</v>
      </c>
      <c r="H24">
        <v>7</v>
      </c>
      <c r="I24">
        <v>0.285453050511109</v>
      </c>
      <c r="J24">
        <v>1</v>
      </c>
      <c r="K24">
        <v>4</v>
      </c>
      <c r="L24" t="s">
        <v>121</v>
      </c>
      <c r="M24" t="s">
        <v>133</v>
      </c>
      <c r="N24">
        <v>2</v>
      </c>
      <c r="O24">
        <v>10</v>
      </c>
      <c r="P24">
        <v>12</v>
      </c>
    </row>
    <row r="25" spans="1:16" ht="12.75">
      <c r="A25">
        <v>22875849</v>
      </c>
      <c r="B25">
        <v>1</v>
      </c>
      <c r="C25">
        <v>2</v>
      </c>
      <c r="D25">
        <v>3</v>
      </c>
      <c r="E25">
        <v>0</v>
      </c>
      <c r="F25">
        <v>2</v>
      </c>
      <c r="G25">
        <v>4</v>
      </c>
      <c r="H25">
        <v>6</v>
      </c>
      <c r="I25">
        <v>0.0279695512567708</v>
      </c>
      <c r="J25">
        <v>2</v>
      </c>
      <c r="K25">
        <v>4</v>
      </c>
      <c r="L25" t="s">
        <v>121</v>
      </c>
      <c r="M25" t="s">
        <v>129</v>
      </c>
      <c r="N25">
        <v>5</v>
      </c>
      <c r="O25">
        <v>7</v>
      </c>
      <c r="P25">
        <v>12</v>
      </c>
    </row>
  </sheetData>
  <sheetProtection selectLockedCells="1" selectUnlockedCells="1"/>
  <printOptions/>
  <pageMargins left="0.75" right="0.75" top="0.9840277777777777" bottom="0.9840277777777777" header="0.5" footer="0.5118055555555555"/>
  <pageSetup horizontalDpi="300" verticalDpi="300" orientation="landscape" paperSize="9"/>
  <headerFooter alignWithMargins="0">
    <oddHeader>&amp;C&amp;"Arial,Regular"Table S11
Characteristics of validated region (U/M category)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95"/>
  <sheetViews>
    <sheetView zoomScale="150" zoomScaleNormal="150" workbookViewId="0" topLeftCell="A1">
      <selection activeCell="C30" activeCellId="1" sqref="G12 C30"/>
    </sheetView>
  </sheetViews>
  <sheetFormatPr defaultColWidth="11.00390625" defaultRowHeight="12.75"/>
  <cols>
    <col min="1" max="1" width="8.00390625" style="0" customWidth="1"/>
    <col min="2" max="3" width="2.00390625" style="0" customWidth="1"/>
    <col min="4" max="4" width="4.125" style="0" customWidth="1"/>
    <col min="5" max="5" width="10.625" style="0" customWidth="1"/>
    <col min="6" max="6" width="3.625" style="0" customWidth="1"/>
    <col min="7" max="7" width="3.125" style="0" customWidth="1"/>
    <col min="8" max="8" width="5.625" style="0" customWidth="1"/>
    <col min="9" max="9" width="9.375" style="0" customWidth="1"/>
    <col min="10" max="10" width="5.75390625" style="0" customWidth="1"/>
    <col min="11" max="11" width="10.125" style="0" customWidth="1"/>
    <col min="12" max="12" width="8.375" style="0" customWidth="1"/>
    <col min="13" max="13" width="4.25390625" style="0" customWidth="1"/>
    <col min="14" max="14" width="10.25390625" style="0" customWidth="1"/>
    <col min="15" max="15" width="10.125" style="0" customWidth="1"/>
    <col min="16" max="16" width="7.00390625" style="0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7353537</v>
      </c>
      <c r="B2">
        <v>0</v>
      </c>
      <c r="C2">
        <v>0</v>
      </c>
      <c r="D2">
        <v>0</v>
      </c>
      <c r="E2">
        <v>0</v>
      </c>
      <c r="F2">
        <v>2</v>
      </c>
      <c r="G2">
        <v>5</v>
      </c>
      <c r="H2">
        <v>9</v>
      </c>
      <c r="I2">
        <v>0.730851130361885</v>
      </c>
      <c r="J2">
        <v>0</v>
      </c>
      <c r="K2">
        <v>2</v>
      </c>
      <c r="L2" t="s">
        <v>121</v>
      </c>
      <c r="M2" t="s">
        <v>129</v>
      </c>
      <c r="N2">
        <v>6</v>
      </c>
      <c r="O2">
        <v>3</v>
      </c>
      <c r="P2">
        <v>9</v>
      </c>
    </row>
    <row r="3" spans="1:16" ht="12.75">
      <c r="A3">
        <v>7353540</v>
      </c>
      <c r="B3">
        <v>0</v>
      </c>
      <c r="C3">
        <v>0</v>
      </c>
      <c r="D3">
        <v>0</v>
      </c>
      <c r="E3">
        <v>0</v>
      </c>
      <c r="F3">
        <v>0</v>
      </c>
      <c r="G3">
        <v>9</v>
      </c>
      <c r="H3">
        <v>9</v>
      </c>
      <c r="I3">
        <v>1</v>
      </c>
      <c r="J3">
        <v>0</v>
      </c>
      <c r="K3">
        <v>2</v>
      </c>
      <c r="L3" t="s">
        <v>121</v>
      </c>
      <c r="M3" t="s">
        <v>134</v>
      </c>
      <c r="N3">
        <v>1</v>
      </c>
      <c r="O3">
        <v>8</v>
      </c>
      <c r="P3">
        <v>9</v>
      </c>
    </row>
    <row r="4" spans="1:16" ht="12.75">
      <c r="A4">
        <v>7353542</v>
      </c>
      <c r="B4">
        <v>0</v>
      </c>
      <c r="C4">
        <v>0</v>
      </c>
      <c r="D4">
        <v>0</v>
      </c>
      <c r="E4">
        <v>0</v>
      </c>
      <c r="F4">
        <v>1</v>
      </c>
      <c r="G4">
        <v>8</v>
      </c>
      <c r="H4">
        <v>9</v>
      </c>
      <c r="I4">
        <v>0.359020742518524</v>
      </c>
      <c r="J4">
        <v>0</v>
      </c>
      <c r="K4">
        <v>2</v>
      </c>
      <c r="L4" t="s">
        <v>121</v>
      </c>
      <c r="M4" t="s">
        <v>127</v>
      </c>
      <c r="N4">
        <v>4</v>
      </c>
      <c r="O4">
        <v>5</v>
      </c>
      <c r="P4">
        <v>9</v>
      </c>
    </row>
    <row r="5" spans="1:16" ht="12.75">
      <c r="A5">
        <v>7353547</v>
      </c>
      <c r="B5">
        <v>0</v>
      </c>
      <c r="C5">
        <v>0</v>
      </c>
      <c r="D5">
        <v>0</v>
      </c>
      <c r="E5">
        <v>0</v>
      </c>
      <c r="F5">
        <v>1</v>
      </c>
      <c r="G5">
        <v>4</v>
      </c>
      <c r="H5">
        <v>5</v>
      </c>
      <c r="I5">
        <v>0.250192562677928</v>
      </c>
      <c r="J5">
        <v>0</v>
      </c>
      <c r="K5">
        <v>2</v>
      </c>
      <c r="L5" t="s">
        <v>121</v>
      </c>
      <c r="M5" t="s">
        <v>138</v>
      </c>
      <c r="N5">
        <v>0</v>
      </c>
      <c r="O5">
        <v>9</v>
      </c>
      <c r="P5">
        <v>9</v>
      </c>
    </row>
    <row r="6" spans="1:16" ht="12.75">
      <c r="A6">
        <v>7353548</v>
      </c>
      <c r="B6">
        <v>0</v>
      </c>
      <c r="C6">
        <v>0</v>
      </c>
      <c r="D6">
        <v>0</v>
      </c>
      <c r="E6">
        <v>0</v>
      </c>
      <c r="F6">
        <v>2</v>
      </c>
      <c r="G6">
        <v>3</v>
      </c>
      <c r="H6">
        <v>5</v>
      </c>
      <c r="I6">
        <v>0.0206832531088091</v>
      </c>
      <c r="J6">
        <v>1</v>
      </c>
      <c r="K6">
        <v>2</v>
      </c>
      <c r="L6" t="s">
        <v>121</v>
      </c>
      <c r="M6" t="s">
        <v>138</v>
      </c>
      <c r="N6">
        <v>1</v>
      </c>
      <c r="O6">
        <v>8</v>
      </c>
      <c r="P6">
        <v>9</v>
      </c>
    </row>
    <row r="7" spans="1:16" ht="12.75">
      <c r="A7">
        <v>7353549</v>
      </c>
      <c r="B7">
        <v>0</v>
      </c>
      <c r="C7">
        <v>0</v>
      </c>
      <c r="D7">
        <v>0</v>
      </c>
      <c r="E7">
        <v>0</v>
      </c>
      <c r="F7">
        <v>2</v>
      </c>
      <c r="G7">
        <v>2</v>
      </c>
      <c r="H7">
        <v>5</v>
      </c>
      <c r="I7">
        <v>0.444253928890355</v>
      </c>
      <c r="J7">
        <v>1</v>
      </c>
      <c r="K7">
        <v>2</v>
      </c>
      <c r="L7" t="s">
        <v>120</v>
      </c>
      <c r="M7" t="s">
        <v>135</v>
      </c>
      <c r="N7">
        <v>6</v>
      </c>
      <c r="O7">
        <v>3</v>
      </c>
      <c r="P7">
        <v>9</v>
      </c>
    </row>
    <row r="8" spans="1:16" ht="12.75">
      <c r="A8">
        <v>7353550</v>
      </c>
      <c r="B8">
        <v>0</v>
      </c>
      <c r="C8">
        <v>0</v>
      </c>
      <c r="D8">
        <v>0</v>
      </c>
      <c r="E8">
        <v>0</v>
      </c>
      <c r="F8">
        <v>4</v>
      </c>
      <c r="G8">
        <v>1</v>
      </c>
      <c r="H8">
        <v>5</v>
      </c>
      <c r="I8" s="23">
        <v>7.32235095535513E-06</v>
      </c>
      <c r="J8">
        <v>2</v>
      </c>
      <c r="K8">
        <v>2</v>
      </c>
      <c r="L8" t="s">
        <v>119</v>
      </c>
      <c r="M8" t="s">
        <v>132</v>
      </c>
      <c r="N8">
        <v>9</v>
      </c>
      <c r="O8">
        <v>0</v>
      </c>
      <c r="P8">
        <v>9</v>
      </c>
    </row>
    <row r="9" spans="1:16" ht="12.75">
      <c r="A9">
        <v>7353553</v>
      </c>
      <c r="B9">
        <v>0</v>
      </c>
      <c r="C9">
        <v>0</v>
      </c>
      <c r="D9">
        <v>0</v>
      </c>
      <c r="E9">
        <v>0</v>
      </c>
      <c r="F9">
        <v>5</v>
      </c>
      <c r="G9">
        <v>0</v>
      </c>
      <c r="H9">
        <v>5</v>
      </c>
      <c r="I9" s="23">
        <v>3.51562194389425E-08</v>
      </c>
      <c r="J9">
        <v>2</v>
      </c>
      <c r="K9">
        <v>2</v>
      </c>
      <c r="L9" t="s">
        <v>119</v>
      </c>
      <c r="M9" t="s">
        <v>131</v>
      </c>
      <c r="N9">
        <v>8</v>
      </c>
      <c r="O9">
        <v>1</v>
      </c>
      <c r="P9">
        <v>9</v>
      </c>
    </row>
    <row r="10" spans="1:16" ht="12.75">
      <c r="A10">
        <v>7353566</v>
      </c>
      <c r="B10">
        <v>0</v>
      </c>
      <c r="C10">
        <v>0</v>
      </c>
      <c r="D10">
        <v>0</v>
      </c>
      <c r="E10">
        <v>0</v>
      </c>
      <c r="F10">
        <v>6</v>
      </c>
      <c r="G10">
        <v>0</v>
      </c>
      <c r="H10">
        <v>6</v>
      </c>
      <c r="I10" s="23">
        <v>7.8129629425328E-10</v>
      </c>
      <c r="J10">
        <v>3</v>
      </c>
      <c r="K10">
        <v>3</v>
      </c>
      <c r="L10" t="s">
        <v>120</v>
      </c>
      <c r="M10" t="s">
        <v>136</v>
      </c>
      <c r="N10">
        <v>7</v>
      </c>
      <c r="O10">
        <v>2</v>
      </c>
      <c r="P10">
        <v>9</v>
      </c>
    </row>
    <row r="11" spans="1:16" ht="12.75">
      <c r="A11">
        <v>7353572</v>
      </c>
      <c r="B11">
        <v>0</v>
      </c>
      <c r="C11">
        <v>0</v>
      </c>
      <c r="D11">
        <v>0</v>
      </c>
      <c r="E11">
        <v>0</v>
      </c>
      <c r="F11">
        <v>2</v>
      </c>
      <c r="G11">
        <v>6</v>
      </c>
      <c r="H11">
        <v>8</v>
      </c>
      <c r="I11">
        <v>0.0493065731666381</v>
      </c>
      <c r="J11">
        <v>1</v>
      </c>
      <c r="K11">
        <v>3</v>
      </c>
      <c r="L11" t="s">
        <v>120</v>
      </c>
      <c r="M11" t="s">
        <v>135</v>
      </c>
      <c r="N11">
        <v>7</v>
      </c>
      <c r="O11">
        <v>2</v>
      </c>
      <c r="P11">
        <v>9</v>
      </c>
    </row>
    <row r="12" spans="1:16" ht="12.75">
      <c r="A12">
        <v>7353573</v>
      </c>
      <c r="B12">
        <v>0</v>
      </c>
      <c r="C12">
        <v>0</v>
      </c>
      <c r="D12">
        <v>0</v>
      </c>
      <c r="E12">
        <v>0</v>
      </c>
      <c r="F12">
        <v>7</v>
      </c>
      <c r="G12">
        <v>0</v>
      </c>
      <c r="H12">
        <v>8</v>
      </c>
      <c r="I12" s="23">
        <v>3.02638904214777E-05</v>
      </c>
      <c r="J12">
        <v>2</v>
      </c>
      <c r="K12">
        <v>3</v>
      </c>
      <c r="L12" t="s">
        <v>119</v>
      </c>
      <c r="M12" t="s">
        <v>131</v>
      </c>
      <c r="N12">
        <v>7</v>
      </c>
      <c r="O12">
        <v>2</v>
      </c>
      <c r="P12">
        <v>9</v>
      </c>
    </row>
    <row r="13" spans="1:16" ht="12.75">
      <c r="A13">
        <v>7353577</v>
      </c>
      <c r="B13">
        <v>0</v>
      </c>
      <c r="C13">
        <v>0</v>
      </c>
      <c r="D13">
        <v>0</v>
      </c>
      <c r="E13">
        <v>0</v>
      </c>
      <c r="F13">
        <v>0</v>
      </c>
      <c r="G13">
        <v>5</v>
      </c>
      <c r="H13">
        <v>6</v>
      </c>
      <c r="I13">
        <v>1</v>
      </c>
      <c r="J13">
        <v>0</v>
      </c>
      <c r="K13">
        <v>3</v>
      </c>
      <c r="L13" t="s">
        <v>121</v>
      </c>
      <c r="M13" t="s">
        <v>138</v>
      </c>
      <c r="N13">
        <v>0</v>
      </c>
      <c r="O13">
        <v>9</v>
      </c>
      <c r="P13">
        <v>9</v>
      </c>
    </row>
    <row r="14" spans="1:16" ht="12.75">
      <c r="A14">
        <v>7353578</v>
      </c>
      <c r="B14">
        <v>0</v>
      </c>
      <c r="C14">
        <v>0</v>
      </c>
      <c r="D14">
        <v>0</v>
      </c>
      <c r="E14">
        <v>0</v>
      </c>
      <c r="F14">
        <v>0</v>
      </c>
      <c r="G14">
        <v>6</v>
      </c>
      <c r="H14">
        <v>6</v>
      </c>
      <c r="I14">
        <v>1</v>
      </c>
      <c r="J14">
        <v>0</v>
      </c>
      <c r="K14">
        <v>3</v>
      </c>
      <c r="L14" t="s">
        <v>121</v>
      </c>
      <c r="M14" t="s">
        <v>125</v>
      </c>
      <c r="N14">
        <v>0</v>
      </c>
      <c r="O14">
        <v>9</v>
      </c>
      <c r="P14">
        <v>9</v>
      </c>
    </row>
    <row r="15" spans="1:16" ht="12.75">
      <c r="A15">
        <v>7353579</v>
      </c>
      <c r="B15">
        <v>0</v>
      </c>
      <c r="C15">
        <v>0</v>
      </c>
      <c r="D15">
        <v>0</v>
      </c>
      <c r="E15">
        <v>0</v>
      </c>
      <c r="F15">
        <v>3</v>
      </c>
      <c r="G15">
        <v>3</v>
      </c>
      <c r="H15">
        <v>6</v>
      </c>
      <c r="I15">
        <v>0.00112726658904226</v>
      </c>
      <c r="J15">
        <v>1</v>
      </c>
      <c r="K15">
        <v>3</v>
      </c>
      <c r="L15" t="s">
        <v>121</v>
      </c>
      <c r="M15" t="s">
        <v>129</v>
      </c>
      <c r="N15">
        <v>5</v>
      </c>
      <c r="O15">
        <v>4</v>
      </c>
      <c r="P15">
        <v>9</v>
      </c>
    </row>
    <row r="16" spans="1:16" ht="12.75">
      <c r="A16">
        <v>7353582</v>
      </c>
      <c r="B16">
        <v>0</v>
      </c>
      <c r="C16">
        <v>0</v>
      </c>
      <c r="D16">
        <v>0</v>
      </c>
      <c r="E16">
        <v>0</v>
      </c>
      <c r="F16">
        <v>8</v>
      </c>
      <c r="G16">
        <v>0</v>
      </c>
      <c r="H16">
        <v>8</v>
      </c>
      <c r="I16" s="23">
        <v>3.80970271596968E-13</v>
      </c>
      <c r="J16">
        <v>3</v>
      </c>
      <c r="K16">
        <v>3</v>
      </c>
      <c r="L16" t="s">
        <v>119</v>
      </c>
      <c r="M16" t="s">
        <v>137</v>
      </c>
      <c r="N16">
        <v>9</v>
      </c>
      <c r="O16">
        <v>0</v>
      </c>
      <c r="P16">
        <v>9</v>
      </c>
    </row>
    <row r="17" spans="1:16" ht="12.75">
      <c r="A17">
        <v>7353595</v>
      </c>
      <c r="B17">
        <v>0</v>
      </c>
      <c r="C17">
        <v>0</v>
      </c>
      <c r="D17">
        <v>0</v>
      </c>
      <c r="E17">
        <v>0</v>
      </c>
      <c r="F17">
        <v>7</v>
      </c>
      <c r="G17">
        <v>7</v>
      </c>
      <c r="H17">
        <v>15</v>
      </c>
      <c r="I17">
        <v>0.000191202880113763</v>
      </c>
      <c r="J17">
        <v>1</v>
      </c>
      <c r="K17">
        <v>3</v>
      </c>
      <c r="L17" t="s">
        <v>120</v>
      </c>
      <c r="M17" t="s">
        <v>139</v>
      </c>
      <c r="N17">
        <v>2</v>
      </c>
      <c r="O17">
        <v>7</v>
      </c>
      <c r="P17">
        <v>9</v>
      </c>
    </row>
    <row r="18" spans="1:16" ht="12.75">
      <c r="A18">
        <v>7353599</v>
      </c>
      <c r="B18">
        <v>0</v>
      </c>
      <c r="C18">
        <v>0</v>
      </c>
      <c r="D18">
        <v>0</v>
      </c>
      <c r="E18">
        <v>0</v>
      </c>
      <c r="F18">
        <v>0</v>
      </c>
      <c r="G18">
        <v>15</v>
      </c>
      <c r="H18">
        <v>15</v>
      </c>
      <c r="I18">
        <v>1</v>
      </c>
      <c r="J18">
        <v>0</v>
      </c>
      <c r="K18">
        <v>3</v>
      </c>
      <c r="L18" t="s">
        <v>121</v>
      </c>
      <c r="M18" t="s">
        <v>141</v>
      </c>
      <c r="N18">
        <v>0</v>
      </c>
      <c r="O18">
        <v>9</v>
      </c>
      <c r="P18">
        <v>9</v>
      </c>
    </row>
    <row r="19" spans="1:16" ht="12.75">
      <c r="A19">
        <v>7353600</v>
      </c>
      <c r="B19">
        <v>0</v>
      </c>
      <c r="C19">
        <v>0</v>
      </c>
      <c r="D19">
        <v>0</v>
      </c>
      <c r="E19">
        <v>0</v>
      </c>
      <c r="F19">
        <v>1</v>
      </c>
      <c r="G19">
        <v>14</v>
      </c>
      <c r="H19">
        <v>15</v>
      </c>
      <c r="I19">
        <v>0.444253928890355</v>
      </c>
      <c r="J19">
        <v>0</v>
      </c>
      <c r="K19">
        <v>3</v>
      </c>
      <c r="L19" t="s">
        <v>121</v>
      </c>
      <c r="M19" t="s">
        <v>128</v>
      </c>
      <c r="N19">
        <v>3</v>
      </c>
      <c r="O19">
        <v>6</v>
      </c>
      <c r="P19">
        <v>9</v>
      </c>
    </row>
    <row r="20" spans="1:16" ht="12.75">
      <c r="A20">
        <v>7353603</v>
      </c>
      <c r="B20">
        <v>0</v>
      </c>
      <c r="C20">
        <v>0</v>
      </c>
      <c r="D20">
        <v>0</v>
      </c>
      <c r="E20">
        <v>0</v>
      </c>
      <c r="F20">
        <v>13</v>
      </c>
      <c r="G20">
        <v>2</v>
      </c>
      <c r="H20">
        <v>15</v>
      </c>
      <c r="I20" s="23">
        <v>1.79835813355141E-19</v>
      </c>
      <c r="J20">
        <v>3</v>
      </c>
      <c r="K20">
        <v>3</v>
      </c>
      <c r="L20" t="s">
        <v>120</v>
      </c>
      <c r="M20" t="s">
        <v>139</v>
      </c>
      <c r="N20">
        <v>8</v>
      </c>
      <c r="O20">
        <v>1</v>
      </c>
      <c r="P20">
        <v>9</v>
      </c>
    </row>
    <row r="21" spans="1:16" ht="12.75">
      <c r="A21">
        <v>7353610</v>
      </c>
      <c r="B21">
        <v>0</v>
      </c>
      <c r="C21">
        <v>0</v>
      </c>
      <c r="D21">
        <v>0</v>
      </c>
      <c r="E21">
        <v>0</v>
      </c>
      <c r="F21">
        <v>13</v>
      </c>
      <c r="G21">
        <v>4</v>
      </c>
      <c r="H21">
        <v>18</v>
      </c>
      <c r="I21" s="23">
        <v>4.41620352269158E-12</v>
      </c>
      <c r="J21">
        <v>1</v>
      </c>
      <c r="K21">
        <v>2</v>
      </c>
      <c r="L21" t="s">
        <v>120</v>
      </c>
      <c r="M21" t="s">
        <v>136</v>
      </c>
      <c r="N21">
        <v>7</v>
      </c>
      <c r="O21">
        <v>2</v>
      </c>
      <c r="P21">
        <v>9</v>
      </c>
    </row>
    <row r="22" spans="1:16" ht="12.75">
      <c r="A22">
        <v>7353614</v>
      </c>
      <c r="B22">
        <v>0</v>
      </c>
      <c r="C22">
        <v>0</v>
      </c>
      <c r="D22">
        <v>0</v>
      </c>
      <c r="E22">
        <v>0</v>
      </c>
      <c r="F22">
        <v>0</v>
      </c>
      <c r="G22">
        <v>19</v>
      </c>
      <c r="H22">
        <v>19</v>
      </c>
      <c r="I22">
        <v>1</v>
      </c>
      <c r="J22">
        <v>0</v>
      </c>
      <c r="K22">
        <v>3</v>
      </c>
      <c r="L22" t="s">
        <v>121</v>
      </c>
      <c r="M22" t="s">
        <v>127</v>
      </c>
      <c r="N22">
        <v>0</v>
      </c>
      <c r="O22">
        <v>9</v>
      </c>
      <c r="P22">
        <v>9</v>
      </c>
    </row>
    <row r="23" spans="1:16" ht="12.75">
      <c r="A23">
        <v>7353627</v>
      </c>
      <c r="B23">
        <v>0</v>
      </c>
      <c r="C23">
        <v>0</v>
      </c>
      <c r="D23">
        <v>0</v>
      </c>
      <c r="E23">
        <v>0</v>
      </c>
      <c r="F23">
        <v>3</v>
      </c>
      <c r="G23">
        <v>13</v>
      </c>
      <c r="H23">
        <v>18</v>
      </c>
      <c r="I23">
        <v>0.500080098221698</v>
      </c>
      <c r="J23">
        <v>0</v>
      </c>
      <c r="K23">
        <v>3</v>
      </c>
      <c r="L23" t="s">
        <v>121</v>
      </c>
      <c r="M23" t="s">
        <v>126</v>
      </c>
      <c r="N23">
        <v>0</v>
      </c>
      <c r="O23">
        <v>9</v>
      </c>
      <c r="P23">
        <v>9</v>
      </c>
    </row>
    <row r="24" spans="1:16" ht="12.75">
      <c r="A24">
        <v>7353630</v>
      </c>
      <c r="B24">
        <v>0</v>
      </c>
      <c r="C24">
        <v>0</v>
      </c>
      <c r="D24">
        <v>0</v>
      </c>
      <c r="E24">
        <v>0</v>
      </c>
      <c r="F24">
        <v>13</v>
      </c>
      <c r="G24">
        <v>2</v>
      </c>
      <c r="H24">
        <v>16</v>
      </c>
      <c r="I24" s="23">
        <v>1.49580207306813E-12</v>
      </c>
      <c r="J24">
        <v>3</v>
      </c>
      <c r="K24">
        <v>3</v>
      </c>
      <c r="L24" t="s">
        <v>119</v>
      </c>
      <c r="M24" t="s">
        <v>130</v>
      </c>
      <c r="N24">
        <v>8</v>
      </c>
      <c r="O24">
        <v>1</v>
      </c>
      <c r="P24">
        <v>9</v>
      </c>
    </row>
    <row r="25" spans="1:16" ht="12.75">
      <c r="A25">
        <v>7353632</v>
      </c>
      <c r="B25">
        <v>0</v>
      </c>
      <c r="C25">
        <v>0</v>
      </c>
      <c r="D25">
        <v>0</v>
      </c>
      <c r="E25">
        <v>0</v>
      </c>
      <c r="F25">
        <v>3</v>
      </c>
      <c r="G25">
        <v>8</v>
      </c>
      <c r="H25">
        <v>15</v>
      </c>
      <c r="I25">
        <v>0.880535311693816</v>
      </c>
      <c r="J25">
        <v>0</v>
      </c>
      <c r="K25">
        <v>3</v>
      </c>
      <c r="L25" t="s">
        <v>121</v>
      </c>
      <c r="M25" t="s">
        <v>128</v>
      </c>
      <c r="N25">
        <v>4</v>
      </c>
      <c r="O25">
        <v>5</v>
      </c>
      <c r="P25">
        <v>9</v>
      </c>
    </row>
    <row r="26" spans="1:16" ht="12.75">
      <c r="A26">
        <v>7353636</v>
      </c>
      <c r="B26">
        <v>0</v>
      </c>
      <c r="C26">
        <v>0</v>
      </c>
      <c r="D26">
        <v>0</v>
      </c>
      <c r="E26">
        <v>0</v>
      </c>
      <c r="F26">
        <v>6</v>
      </c>
      <c r="G26">
        <v>4</v>
      </c>
      <c r="H26">
        <v>11</v>
      </c>
      <c r="I26">
        <v>0.00128112135719078</v>
      </c>
      <c r="J26">
        <v>2</v>
      </c>
      <c r="K26">
        <v>3</v>
      </c>
      <c r="L26" t="s">
        <v>119</v>
      </c>
      <c r="M26" t="s">
        <v>130</v>
      </c>
      <c r="N26">
        <v>9</v>
      </c>
      <c r="O26">
        <v>0</v>
      </c>
      <c r="P26">
        <v>9</v>
      </c>
    </row>
    <row r="27" spans="1:16" ht="12.75">
      <c r="A27">
        <v>7353638</v>
      </c>
      <c r="B27">
        <v>0</v>
      </c>
      <c r="C27">
        <v>0</v>
      </c>
      <c r="D27">
        <v>0</v>
      </c>
      <c r="E27">
        <v>0</v>
      </c>
      <c r="F27">
        <v>10</v>
      </c>
      <c r="G27">
        <v>1</v>
      </c>
      <c r="H27">
        <v>11</v>
      </c>
      <c r="I27" s="23">
        <v>1.87489449475644E-15</v>
      </c>
      <c r="J27">
        <v>2</v>
      </c>
      <c r="K27">
        <v>2</v>
      </c>
      <c r="L27" t="s">
        <v>119</v>
      </c>
      <c r="M27" t="s">
        <v>132</v>
      </c>
      <c r="N27">
        <v>8</v>
      </c>
      <c r="O27">
        <v>1</v>
      </c>
      <c r="P27">
        <v>9</v>
      </c>
    </row>
    <row r="28" spans="1:16" ht="12.75">
      <c r="A28">
        <v>7353647</v>
      </c>
      <c r="B28">
        <v>0</v>
      </c>
      <c r="C28">
        <v>0</v>
      </c>
      <c r="D28">
        <v>0</v>
      </c>
      <c r="E28">
        <v>0</v>
      </c>
      <c r="F28">
        <v>7</v>
      </c>
      <c r="G28">
        <v>2</v>
      </c>
      <c r="H28">
        <v>10</v>
      </c>
      <c r="I28" s="23">
        <v>7.73464805780979E-05</v>
      </c>
      <c r="J28">
        <v>2</v>
      </c>
      <c r="K28">
        <v>3</v>
      </c>
      <c r="L28" t="s">
        <v>119</v>
      </c>
      <c r="M28" t="s">
        <v>137</v>
      </c>
      <c r="N28">
        <v>9</v>
      </c>
      <c r="O28">
        <v>0</v>
      </c>
      <c r="P28">
        <v>9</v>
      </c>
    </row>
    <row r="29" spans="1:16" ht="12.75">
      <c r="A29">
        <v>7353654</v>
      </c>
      <c r="B29">
        <v>0</v>
      </c>
      <c r="C29">
        <v>0</v>
      </c>
      <c r="D29">
        <v>0</v>
      </c>
      <c r="E29">
        <v>0</v>
      </c>
      <c r="F29">
        <v>0</v>
      </c>
      <c r="G29">
        <v>5</v>
      </c>
      <c r="H29">
        <v>6</v>
      </c>
      <c r="I29">
        <v>1</v>
      </c>
      <c r="J29">
        <v>0</v>
      </c>
      <c r="K29">
        <v>3</v>
      </c>
      <c r="L29" t="s">
        <v>121</v>
      </c>
      <c r="M29" t="s">
        <v>126</v>
      </c>
      <c r="N29">
        <v>1</v>
      </c>
      <c r="O29">
        <v>8</v>
      </c>
      <c r="P29">
        <v>9</v>
      </c>
    </row>
    <row r="30" spans="1:16" ht="12.75">
      <c r="A30">
        <v>7353664</v>
      </c>
      <c r="B30">
        <v>0</v>
      </c>
      <c r="C30">
        <v>0</v>
      </c>
      <c r="D30">
        <v>0</v>
      </c>
      <c r="E30">
        <v>0</v>
      </c>
      <c r="F30">
        <v>0</v>
      </c>
      <c r="G30">
        <v>4</v>
      </c>
      <c r="H30">
        <v>4</v>
      </c>
      <c r="I30">
        <v>1</v>
      </c>
      <c r="J30">
        <v>0</v>
      </c>
      <c r="K30">
        <v>3</v>
      </c>
      <c r="L30" t="s">
        <v>121</v>
      </c>
      <c r="M30" t="s">
        <v>134</v>
      </c>
      <c r="N30">
        <v>1</v>
      </c>
      <c r="O30">
        <v>8</v>
      </c>
      <c r="P30">
        <v>9</v>
      </c>
    </row>
    <row r="31" spans="1:16" ht="12.75">
      <c r="A31">
        <v>7353666</v>
      </c>
      <c r="B31">
        <v>0</v>
      </c>
      <c r="C31">
        <v>0</v>
      </c>
      <c r="D31">
        <v>0</v>
      </c>
      <c r="E31">
        <v>0</v>
      </c>
      <c r="F31">
        <v>3</v>
      </c>
      <c r="G31">
        <v>1</v>
      </c>
      <c r="H31">
        <v>4</v>
      </c>
      <c r="I31">
        <v>0.000252080608837687</v>
      </c>
      <c r="J31">
        <v>2</v>
      </c>
      <c r="K31">
        <v>3</v>
      </c>
      <c r="L31" t="s">
        <v>120</v>
      </c>
      <c r="M31" t="s">
        <v>135</v>
      </c>
      <c r="N31">
        <v>7</v>
      </c>
      <c r="O31">
        <v>2</v>
      </c>
      <c r="P31">
        <v>9</v>
      </c>
    </row>
    <row r="32" spans="1:16" ht="12.75">
      <c r="A32">
        <v>7353667</v>
      </c>
      <c r="B32">
        <v>0</v>
      </c>
      <c r="C32">
        <v>0</v>
      </c>
      <c r="D32">
        <v>0</v>
      </c>
      <c r="E32">
        <v>0</v>
      </c>
      <c r="F32">
        <v>2</v>
      </c>
      <c r="G32">
        <v>2</v>
      </c>
      <c r="H32">
        <v>4</v>
      </c>
      <c r="I32">
        <v>0.0135890175881761</v>
      </c>
      <c r="J32">
        <v>1</v>
      </c>
      <c r="K32">
        <v>3</v>
      </c>
      <c r="L32" t="s">
        <v>119</v>
      </c>
      <c r="M32" t="s">
        <v>137</v>
      </c>
      <c r="N32">
        <v>9</v>
      </c>
      <c r="O32">
        <v>0</v>
      </c>
      <c r="P32">
        <v>9</v>
      </c>
    </row>
    <row r="33" spans="1:16" ht="12.75">
      <c r="A33">
        <v>7353674</v>
      </c>
      <c r="B33">
        <v>0</v>
      </c>
      <c r="C33">
        <v>0</v>
      </c>
      <c r="D33">
        <v>0</v>
      </c>
      <c r="E33">
        <v>0</v>
      </c>
      <c r="F33">
        <v>0</v>
      </c>
      <c r="G33">
        <v>2</v>
      </c>
      <c r="H33">
        <v>3</v>
      </c>
      <c r="I33">
        <v>1</v>
      </c>
      <c r="J33">
        <v>0</v>
      </c>
      <c r="K33">
        <v>2</v>
      </c>
      <c r="L33" t="s">
        <v>121</v>
      </c>
      <c r="M33" t="s">
        <v>134</v>
      </c>
      <c r="N33">
        <v>1</v>
      </c>
      <c r="O33">
        <v>8</v>
      </c>
      <c r="P33">
        <v>9</v>
      </c>
    </row>
    <row r="34" spans="1:16" ht="12.75">
      <c r="A34">
        <v>7353676</v>
      </c>
      <c r="B34">
        <v>0</v>
      </c>
      <c r="C34">
        <v>0</v>
      </c>
      <c r="D34">
        <v>0</v>
      </c>
      <c r="E34">
        <v>0</v>
      </c>
      <c r="F34">
        <v>1</v>
      </c>
      <c r="G34">
        <v>2</v>
      </c>
      <c r="H34">
        <v>3</v>
      </c>
      <c r="I34">
        <v>0.189635076423636</v>
      </c>
      <c r="J34">
        <v>0</v>
      </c>
      <c r="K34">
        <v>2</v>
      </c>
      <c r="L34" t="s">
        <v>120</v>
      </c>
      <c r="M34" t="s">
        <v>139</v>
      </c>
      <c r="N34">
        <v>4</v>
      </c>
      <c r="O34">
        <v>5</v>
      </c>
      <c r="P34">
        <v>9</v>
      </c>
    </row>
    <row r="35" spans="1:16" ht="12.75">
      <c r="A35">
        <v>7353699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2</v>
      </c>
      <c r="I35">
        <v>1</v>
      </c>
      <c r="J35">
        <v>0</v>
      </c>
      <c r="K35">
        <v>1</v>
      </c>
      <c r="L35" t="s">
        <v>121</v>
      </c>
      <c r="M35" t="s">
        <v>134</v>
      </c>
      <c r="N35">
        <v>0</v>
      </c>
      <c r="O35">
        <v>9</v>
      </c>
      <c r="P35">
        <v>9</v>
      </c>
    </row>
    <row r="36" spans="1:16" ht="12.75">
      <c r="A36">
        <v>7353701</v>
      </c>
      <c r="B36">
        <v>0</v>
      </c>
      <c r="C36">
        <v>0</v>
      </c>
      <c r="D36">
        <v>0</v>
      </c>
      <c r="E36">
        <v>0</v>
      </c>
      <c r="F36">
        <v>4</v>
      </c>
      <c r="G36">
        <v>2</v>
      </c>
      <c r="H36">
        <v>6</v>
      </c>
      <c r="I36" s="23">
        <v>2.08758851446084E-05</v>
      </c>
      <c r="J36">
        <v>2</v>
      </c>
      <c r="K36">
        <v>3</v>
      </c>
      <c r="L36" t="s">
        <v>120</v>
      </c>
      <c r="M36" t="s">
        <v>135</v>
      </c>
      <c r="N36">
        <v>7</v>
      </c>
      <c r="O36">
        <v>2</v>
      </c>
      <c r="P36">
        <v>9</v>
      </c>
    </row>
    <row r="37" spans="1:16" ht="12.75">
      <c r="A37">
        <v>7353702</v>
      </c>
      <c r="B37">
        <v>0</v>
      </c>
      <c r="C37">
        <v>0</v>
      </c>
      <c r="D37">
        <v>0</v>
      </c>
      <c r="E37">
        <v>0</v>
      </c>
      <c r="F37">
        <v>6</v>
      </c>
      <c r="G37">
        <v>0</v>
      </c>
      <c r="H37">
        <v>6</v>
      </c>
      <c r="I37" s="23">
        <v>7.8129629425328E-10</v>
      </c>
      <c r="J37">
        <v>3</v>
      </c>
      <c r="K37">
        <v>3</v>
      </c>
      <c r="L37" t="s">
        <v>119</v>
      </c>
      <c r="M37" t="s">
        <v>131</v>
      </c>
      <c r="N37">
        <v>9</v>
      </c>
      <c r="O37">
        <v>0</v>
      </c>
      <c r="P37">
        <v>9</v>
      </c>
    </row>
    <row r="38" spans="1:16" ht="12.75">
      <c r="A38">
        <v>7353708</v>
      </c>
      <c r="B38">
        <v>0</v>
      </c>
      <c r="C38">
        <v>0</v>
      </c>
      <c r="D38">
        <v>0</v>
      </c>
      <c r="E38">
        <v>0</v>
      </c>
      <c r="F38">
        <v>5</v>
      </c>
      <c r="G38">
        <v>2</v>
      </c>
      <c r="H38">
        <v>7</v>
      </c>
      <c r="I38" s="23">
        <v>6.57289771346299E-07</v>
      </c>
      <c r="J38">
        <v>2</v>
      </c>
      <c r="K38">
        <v>3</v>
      </c>
      <c r="L38" t="s">
        <v>119</v>
      </c>
      <c r="M38" t="s">
        <v>130</v>
      </c>
      <c r="N38">
        <v>8</v>
      </c>
      <c r="O38">
        <v>1</v>
      </c>
      <c r="P38">
        <v>9</v>
      </c>
    </row>
    <row r="39" spans="1:16" ht="12.75">
      <c r="A39">
        <v>7353710</v>
      </c>
      <c r="B39">
        <v>0</v>
      </c>
      <c r="C39">
        <v>0</v>
      </c>
      <c r="D39">
        <v>0</v>
      </c>
      <c r="E39">
        <v>0</v>
      </c>
      <c r="F39">
        <v>5</v>
      </c>
      <c r="G39">
        <v>3</v>
      </c>
      <c r="H39">
        <v>8</v>
      </c>
      <c r="I39" s="23">
        <v>1.66487965235709E-06</v>
      </c>
      <c r="J39">
        <v>2</v>
      </c>
      <c r="K39">
        <v>3</v>
      </c>
      <c r="L39" t="s">
        <v>120</v>
      </c>
      <c r="M39" t="s">
        <v>135</v>
      </c>
      <c r="N39">
        <v>6</v>
      </c>
      <c r="O39">
        <v>3</v>
      </c>
      <c r="P39">
        <v>9</v>
      </c>
    </row>
    <row r="40" spans="1:16" ht="12.75">
      <c r="A40">
        <v>7353711</v>
      </c>
      <c r="B40">
        <v>0</v>
      </c>
      <c r="C40">
        <v>0</v>
      </c>
      <c r="D40">
        <v>0</v>
      </c>
      <c r="E40">
        <v>0</v>
      </c>
      <c r="F40">
        <v>8</v>
      </c>
      <c r="G40">
        <v>0</v>
      </c>
      <c r="H40">
        <v>8</v>
      </c>
      <c r="I40" s="23">
        <v>3.80970271596968E-13</v>
      </c>
      <c r="J40">
        <v>3</v>
      </c>
      <c r="K40">
        <v>3</v>
      </c>
      <c r="L40" t="s">
        <v>119</v>
      </c>
      <c r="M40" t="s">
        <v>130</v>
      </c>
      <c r="N40">
        <v>9</v>
      </c>
      <c r="O40">
        <v>0</v>
      </c>
      <c r="P40">
        <v>9</v>
      </c>
    </row>
    <row r="41" spans="1:16" ht="12.75">
      <c r="A41">
        <v>7353713</v>
      </c>
      <c r="B41">
        <v>0</v>
      </c>
      <c r="C41">
        <v>0</v>
      </c>
      <c r="D41">
        <v>0</v>
      </c>
      <c r="E41">
        <v>0</v>
      </c>
      <c r="F41">
        <v>8</v>
      </c>
      <c r="G41">
        <v>0</v>
      </c>
      <c r="H41">
        <v>8</v>
      </c>
      <c r="I41" s="23">
        <v>3.80970271596968E-13</v>
      </c>
      <c r="J41">
        <v>3</v>
      </c>
      <c r="K41">
        <v>3</v>
      </c>
      <c r="L41" t="s">
        <v>119</v>
      </c>
      <c r="M41" t="s">
        <v>132</v>
      </c>
      <c r="N41">
        <v>7</v>
      </c>
      <c r="O41">
        <v>2</v>
      </c>
      <c r="P41">
        <v>9</v>
      </c>
    </row>
    <row r="42" spans="1:16" ht="12.75">
      <c r="A42">
        <v>7353719</v>
      </c>
      <c r="B42">
        <v>0</v>
      </c>
      <c r="C42">
        <v>0</v>
      </c>
      <c r="D42">
        <v>0</v>
      </c>
      <c r="E42">
        <v>0</v>
      </c>
      <c r="F42">
        <v>9</v>
      </c>
      <c r="G42">
        <v>0</v>
      </c>
      <c r="H42">
        <v>9</v>
      </c>
      <c r="I42" s="23">
        <v>8.36332169612878E-15</v>
      </c>
      <c r="J42">
        <v>3</v>
      </c>
      <c r="K42">
        <v>3</v>
      </c>
      <c r="L42" t="s">
        <v>120</v>
      </c>
      <c r="M42" t="s">
        <v>136</v>
      </c>
      <c r="N42">
        <v>7</v>
      </c>
      <c r="O42">
        <v>2</v>
      </c>
      <c r="P42">
        <v>9</v>
      </c>
    </row>
    <row r="43" spans="1:16" ht="12.75">
      <c r="A43">
        <v>7353727</v>
      </c>
      <c r="B43">
        <v>0</v>
      </c>
      <c r="C43">
        <v>0</v>
      </c>
      <c r="D43">
        <v>0</v>
      </c>
      <c r="E43">
        <v>0</v>
      </c>
      <c r="F43">
        <v>4</v>
      </c>
      <c r="G43">
        <v>7</v>
      </c>
      <c r="H43">
        <v>11</v>
      </c>
      <c r="I43">
        <v>0.000371151360802056</v>
      </c>
      <c r="J43">
        <v>1</v>
      </c>
      <c r="K43">
        <v>3</v>
      </c>
      <c r="L43" t="s">
        <v>121</v>
      </c>
      <c r="M43" t="s">
        <v>127</v>
      </c>
      <c r="N43">
        <v>1</v>
      </c>
      <c r="O43">
        <v>8</v>
      </c>
      <c r="P43">
        <v>9</v>
      </c>
    </row>
    <row r="44" spans="1:16" ht="12.75">
      <c r="A44">
        <v>7353733</v>
      </c>
      <c r="B44">
        <v>0</v>
      </c>
      <c r="C44">
        <v>0</v>
      </c>
      <c r="D44">
        <v>0</v>
      </c>
      <c r="E44">
        <v>0</v>
      </c>
      <c r="F44">
        <v>2</v>
      </c>
      <c r="G44">
        <v>7</v>
      </c>
      <c r="H44">
        <v>9</v>
      </c>
      <c r="I44">
        <v>0.0602286880311706</v>
      </c>
      <c r="J44">
        <v>1</v>
      </c>
      <c r="K44">
        <v>3</v>
      </c>
      <c r="L44" t="s">
        <v>121</v>
      </c>
      <c r="M44" t="s">
        <v>133</v>
      </c>
      <c r="N44">
        <v>1</v>
      </c>
      <c r="O44">
        <v>8</v>
      </c>
      <c r="P44">
        <v>9</v>
      </c>
    </row>
    <row r="45" spans="1:16" ht="12.75">
      <c r="A45">
        <v>7353735</v>
      </c>
      <c r="B45">
        <v>0</v>
      </c>
      <c r="C45">
        <v>0</v>
      </c>
      <c r="D45">
        <v>0</v>
      </c>
      <c r="E45">
        <v>0</v>
      </c>
      <c r="F45">
        <v>0</v>
      </c>
      <c r="G45">
        <v>9</v>
      </c>
      <c r="H45">
        <v>9</v>
      </c>
      <c r="I45">
        <v>1</v>
      </c>
      <c r="J45">
        <v>0</v>
      </c>
      <c r="K45">
        <v>3</v>
      </c>
      <c r="L45" t="s">
        <v>121</v>
      </c>
      <c r="M45" t="s">
        <v>127</v>
      </c>
      <c r="N45">
        <v>1</v>
      </c>
      <c r="O45">
        <v>8</v>
      </c>
      <c r="P45">
        <v>9</v>
      </c>
    </row>
    <row r="46" spans="1:16" ht="12.75">
      <c r="A46">
        <v>7353742</v>
      </c>
      <c r="B46">
        <v>0</v>
      </c>
      <c r="C46">
        <v>0</v>
      </c>
      <c r="D46">
        <v>0</v>
      </c>
      <c r="E46">
        <v>0</v>
      </c>
      <c r="F46">
        <v>3</v>
      </c>
      <c r="G46">
        <v>7</v>
      </c>
      <c r="H46">
        <v>10</v>
      </c>
      <c r="I46">
        <v>0.00559319968471812</v>
      </c>
      <c r="J46">
        <v>1</v>
      </c>
      <c r="K46">
        <v>4</v>
      </c>
      <c r="L46" t="s">
        <v>121</v>
      </c>
      <c r="M46" t="s">
        <v>128</v>
      </c>
      <c r="N46">
        <v>1</v>
      </c>
      <c r="O46">
        <v>8</v>
      </c>
      <c r="P46">
        <v>9</v>
      </c>
    </row>
    <row r="47" spans="1:16" ht="12.75">
      <c r="A47">
        <v>7353746</v>
      </c>
      <c r="B47">
        <v>0</v>
      </c>
      <c r="C47">
        <v>0</v>
      </c>
      <c r="D47">
        <v>0</v>
      </c>
      <c r="E47">
        <v>0</v>
      </c>
      <c r="F47">
        <v>5</v>
      </c>
      <c r="G47">
        <v>4</v>
      </c>
      <c r="H47">
        <v>9</v>
      </c>
      <c r="I47" s="23">
        <v>3.59953680275094E-06</v>
      </c>
      <c r="J47">
        <v>3</v>
      </c>
      <c r="K47">
        <v>4</v>
      </c>
      <c r="L47" t="s">
        <v>119</v>
      </c>
      <c r="M47" t="s">
        <v>131</v>
      </c>
      <c r="N47">
        <v>8</v>
      </c>
      <c r="O47">
        <v>1</v>
      </c>
      <c r="P47">
        <v>9</v>
      </c>
    </row>
    <row r="48" spans="1:16" ht="12.75">
      <c r="A48">
        <v>7353751</v>
      </c>
      <c r="B48">
        <v>0</v>
      </c>
      <c r="C48">
        <v>0</v>
      </c>
      <c r="D48">
        <v>0</v>
      </c>
      <c r="E48">
        <v>0</v>
      </c>
      <c r="F48">
        <v>6</v>
      </c>
      <c r="G48">
        <v>4</v>
      </c>
      <c r="H48">
        <v>10</v>
      </c>
      <c r="I48" s="23">
        <v>1.33346060525871E-07</v>
      </c>
      <c r="J48">
        <v>1</v>
      </c>
      <c r="K48">
        <v>4</v>
      </c>
      <c r="L48" t="s">
        <v>120</v>
      </c>
      <c r="M48" t="s">
        <v>139</v>
      </c>
      <c r="N48">
        <v>4</v>
      </c>
      <c r="O48">
        <v>5</v>
      </c>
      <c r="P48">
        <v>9</v>
      </c>
    </row>
    <row r="49" spans="1:16" ht="12.75">
      <c r="A49">
        <v>7353754</v>
      </c>
      <c r="B49">
        <v>0</v>
      </c>
      <c r="C49">
        <v>0</v>
      </c>
      <c r="D49">
        <v>0</v>
      </c>
      <c r="E49">
        <v>0</v>
      </c>
      <c r="F49">
        <v>0</v>
      </c>
      <c r="G49">
        <v>11</v>
      </c>
      <c r="H49">
        <v>11</v>
      </c>
      <c r="I49">
        <v>1</v>
      </c>
      <c r="J49">
        <v>0</v>
      </c>
      <c r="K49">
        <v>5</v>
      </c>
      <c r="L49" t="s">
        <v>121</v>
      </c>
      <c r="M49" t="s">
        <v>127</v>
      </c>
      <c r="N49">
        <v>1</v>
      </c>
      <c r="O49">
        <v>8</v>
      </c>
      <c r="P49">
        <v>9</v>
      </c>
    </row>
    <row r="50" spans="1:16" ht="12.75">
      <c r="A50">
        <v>7353772</v>
      </c>
      <c r="B50">
        <v>0</v>
      </c>
      <c r="C50">
        <v>0</v>
      </c>
      <c r="D50">
        <v>0</v>
      </c>
      <c r="E50">
        <v>0</v>
      </c>
      <c r="F50">
        <v>4</v>
      </c>
      <c r="G50">
        <v>8</v>
      </c>
      <c r="H50">
        <v>13</v>
      </c>
      <c r="I50">
        <v>0.0646661300023357</v>
      </c>
      <c r="J50">
        <v>1</v>
      </c>
      <c r="K50">
        <v>4</v>
      </c>
      <c r="L50" t="s">
        <v>121</v>
      </c>
      <c r="M50" t="s">
        <v>129</v>
      </c>
      <c r="N50">
        <v>4</v>
      </c>
      <c r="O50">
        <v>5</v>
      </c>
      <c r="P50">
        <v>9</v>
      </c>
    </row>
    <row r="51" spans="1:16" ht="12.75">
      <c r="A51">
        <v>7353792</v>
      </c>
      <c r="B51">
        <v>0</v>
      </c>
      <c r="C51">
        <v>0</v>
      </c>
      <c r="D51">
        <v>0</v>
      </c>
      <c r="E51">
        <v>0</v>
      </c>
      <c r="F51">
        <v>1</v>
      </c>
      <c r="G51">
        <v>18</v>
      </c>
      <c r="H51">
        <v>19</v>
      </c>
      <c r="I51">
        <v>0.499436810243435</v>
      </c>
      <c r="J51">
        <v>0</v>
      </c>
      <c r="K51">
        <v>4</v>
      </c>
      <c r="L51" t="s">
        <v>121</v>
      </c>
      <c r="M51" t="s">
        <v>134</v>
      </c>
      <c r="N51">
        <v>0</v>
      </c>
      <c r="O51">
        <v>9</v>
      </c>
      <c r="P51">
        <v>9</v>
      </c>
    </row>
    <row r="52" spans="1:16" ht="12.75">
      <c r="A52">
        <v>7353794</v>
      </c>
      <c r="B52">
        <v>0</v>
      </c>
      <c r="C52">
        <v>0</v>
      </c>
      <c r="D52">
        <v>0</v>
      </c>
      <c r="E52">
        <v>0</v>
      </c>
      <c r="F52">
        <v>13</v>
      </c>
      <c r="G52">
        <v>5</v>
      </c>
      <c r="H52">
        <v>19</v>
      </c>
      <c r="I52" s="23">
        <v>6.60805585943656E-12</v>
      </c>
      <c r="J52">
        <v>3</v>
      </c>
      <c r="K52">
        <v>4</v>
      </c>
      <c r="L52" t="s">
        <v>120</v>
      </c>
      <c r="M52" t="s">
        <v>136</v>
      </c>
      <c r="N52">
        <v>6</v>
      </c>
      <c r="O52">
        <v>3</v>
      </c>
      <c r="P52">
        <v>9</v>
      </c>
    </row>
    <row r="53" spans="1:16" ht="12.75">
      <c r="A53">
        <v>7353800</v>
      </c>
      <c r="B53">
        <v>0</v>
      </c>
      <c r="C53">
        <v>0</v>
      </c>
      <c r="D53">
        <v>0</v>
      </c>
      <c r="E53">
        <v>0</v>
      </c>
      <c r="F53">
        <v>0</v>
      </c>
      <c r="G53">
        <v>19</v>
      </c>
      <c r="H53">
        <v>20</v>
      </c>
      <c r="I53">
        <v>1</v>
      </c>
      <c r="J53">
        <v>0</v>
      </c>
      <c r="K53">
        <v>4</v>
      </c>
      <c r="L53" t="s">
        <v>121</v>
      </c>
      <c r="M53" t="s">
        <v>138</v>
      </c>
      <c r="N53">
        <v>0</v>
      </c>
      <c r="O53">
        <v>9</v>
      </c>
      <c r="P53">
        <v>9</v>
      </c>
    </row>
    <row r="54" spans="1:16" ht="12.75">
      <c r="A54">
        <v>7353801</v>
      </c>
      <c r="B54">
        <v>0</v>
      </c>
      <c r="C54">
        <v>0</v>
      </c>
      <c r="D54">
        <v>0</v>
      </c>
      <c r="E54">
        <v>0</v>
      </c>
      <c r="F54">
        <v>0</v>
      </c>
      <c r="G54">
        <v>19</v>
      </c>
      <c r="H54">
        <v>20</v>
      </c>
      <c r="I54">
        <v>1</v>
      </c>
      <c r="J54">
        <v>0</v>
      </c>
      <c r="K54">
        <v>4</v>
      </c>
      <c r="L54" t="s">
        <v>121</v>
      </c>
      <c r="M54" t="s">
        <v>138</v>
      </c>
      <c r="N54">
        <v>0</v>
      </c>
      <c r="O54">
        <v>9</v>
      </c>
      <c r="P54">
        <v>9</v>
      </c>
    </row>
    <row r="55" spans="1:16" ht="12.75">
      <c r="A55">
        <v>7353802</v>
      </c>
      <c r="B55">
        <v>0</v>
      </c>
      <c r="C55">
        <v>0</v>
      </c>
      <c r="D55">
        <v>0</v>
      </c>
      <c r="E55">
        <v>0</v>
      </c>
      <c r="F55">
        <v>1</v>
      </c>
      <c r="G55">
        <v>19</v>
      </c>
      <c r="H55">
        <v>20</v>
      </c>
      <c r="I55">
        <v>0.506511064208155</v>
      </c>
      <c r="J55">
        <v>0</v>
      </c>
      <c r="K55">
        <v>4</v>
      </c>
      <c r="L55" t="s">
        <v>121</v>
      </c>
      <c r="M55" t="s">
        <v>141</v>
      </c>
      <c r="N55">
        <v>0</v>
      </c>
      <c r="O55">
        <v>9</v>
      </c>
      <c r="P55">
        <v>9</v>
      </c>
    </row>
    <row r="56" spans="1:16" ht="12.75">
      <c r="A56">
        <v>7353803</v>
      </c>
      <c r="B56">
        <v>0</v>
      </c>
      <c r="C56">
        <v>0</v>
      </c>
      <c r="D56">
        <v>0</v>
      </c>
      <c r="E56">
        <v>0</v>
      </c>
      <c r="F56">
        <v>13</v>
      </c>
      <c r="G56">
        <v>7</v>
      </c>
      <c r="H56">
        <v>20</v>
      </c>
      <c r="I56" s="23">
        <v>1.02768535061411E-16</v>
      </c>
      <c r="J56">
        <v>2</v>
      </c>
      <c r="K56">
        <v>4</v>
      </c>
      <c r="L56" t="s">
        <v>120</v>
      </c>
      <c r="M56" t="s">
        <v>136</v>
      </c>
      <c r="N56">
        <v>9</v>
      </c>
      <c r="O56">
        <v>0</v>
      </c>
      <c r="P56">
        <v>9</v>
      </c>
    </row>
    <row r="57" spans="1:16" ht="12.75">
      <c r="A57">
        <v>7353808</v>
      </c>
      <c r="B57">
        <v>0</v>
      </c>
      <c r="C57">
        <v>0</v>
      </c>
      <c r="D57">
        <v>0</v>
      </c>
      <c r="E57">
        <v>0</v>
      </c>
      <c r="F57">
        <v>18</v>
      </c>
      <c r="G57">
        <v>2</v>
      </c>
      <c r="H57">
        <v>20</v>
      </c>
      <c r="I57" s="23">
        <v>1.84490087236381E-27</v>
      </c>
      <c r="J57">
        <v>3</v>
      </c>
      <c r="K57">
        <v>4</v>
      </c>
      <c r="L57" t="s">
        <v>119</v>
      </c>
      <c r="M57" t="s">
        <v>137</v>
      </c>
      <c r="N57">
        <v>8</v>
      </c>
      <c r="O57">
        <v>1</v>
      </c>
      <c r="P57">
        <v>9</v>
      </c>
    </row>
    <row r="58" spans="1:16" ht="12.75">
      <c r="A58">
        <v>7353815</v>
      </c>
      <c r="B58">
        <v>0</v>
      </c>
      <c r="C58">
        <v>0</v>
      </c>
      <c r="D58">
        <v>0</v>
      </c>
      <c r="E58">
        <v>0</v>
      </c>
      <c r="F58">
        <v>0</v>
      </c>
      <c r="G58">
        <v>14</v>
      </c>
      <c r="H58">
        <v>15</v>
      </c>
      <c r="I58">
        <v>1</v>
      </c>
      <c r="J58">
        <v>0</v>
      </c>
      <c r="K58">
        <v>3</v>
      </c>
      <c r="L58" t="s">
        <v>121</v>
      </c>
      <c r="M58" t="s">
        <v>125</v>
      </c>
      <c r="N58">
        <v>1</v>
      </c>
      <c r="O58">
        <v>8</v>
      </c>
      <c r="P58">
        <v>9</v>
      </c>
    </row>
    <row r="59" spans="1:16" ht="12.75">
      <c r="A59">
        <v>7353816</v>
      </c>
      <c r="B59">
        <v>0</v>
      </c>
      <c r="C59">
        <v>0</v>
      </c>
      <c r="D59">
        <v>0</v>
      </c>
      <c r="E59">
        <v>0</v>
      </c>
      <c r="F59">
        <v>1</v>
      </c>
      <c r="G59">
        <v>12</v>
      </c>
      <c r="H59">
        <v>14</v>
      </c>
      <c r="I59">
        <v>0.730851130361885</v>
      </c>
      <c r="J59">
        <v>0</v>
      </c>
      <c r="K59">
        <v>3</v>
      </c>
      <c r="L59" t="s">
        <v>121</v>
      </c>
      <c r="M59" t="s">
        <v>126</v>
      </c>
      <c r="N59">
        <v>0</v>
      </c>
      <c r="O59">
        <v>9</v>
      </c>
      <c r="P59">
        <v>9</v>
      </c>
    </row>
    <row r="60" spans="1:16" ht="12.75">
      <c r="A60">
        <v>7353821</v>
      </c>
      <c r="B60">
        <v>0</v>
      </c>
      <c r="C60">
        <v>0</v>
      </c>
      <c r="D60">
        <v>0</v>
      </c>
      <c r="E60">
        <v>0</v>
      </c>
      <c r="F60">
        <v>8</v>
      </c>
      <c r="G60">
        <v>5</v>
      </c>
      <c r="H60">
        <v>13</v>
      </c>
      <c r="I60" s="23">
        <v>3.77234815106023E-10</v>
      </c>
      <c r="J60">
        <v>1</v>
      </c>
      <c r="K60">
        <v>3</v>
      </c>
      <c r="L60" t="s">
        <v>120</v>
      </c>
      <c r="M60" t="s">
        <v>136</v>
      </c>
      <c r="N60">
        <v>7</v>
      </c>
      <c r="O60">
        <v>2</v>
      </c>
      <c r="P60">
        <v>9</v>
      </c>
    </row>
    <row r="61" spans="1:16" ht="12.75">
      <c r="A61">
        <v>7353829</v>
      </c>
      <c r="B61">
        <v>0</v>
      </c>
      <c r="C61">
        <v>0</v>
      </c>
      <c r="D61">
        <v>0</v>
      </c>
      <c r="E61">
        <v>0</v>
      </c>
      <c r="F61">
        <v>4</v>
      </c>
      <c r="G61">
        <v>7</v>
      </c>
      <c r="H61">
        <v>11</v>
      </c>
      <c r="I61">
        <v>0.000371151360802056</v>
      </c>
      <c r="J61">
        <v>1</v>
      </c>
      <c r="K61">
        <v>4</v>
      </c>
      <c r="L61" t="s">
        <v>121</v>
      </c>
      <c r="M61" t="s">
        <v>129</v>
      </c>
      <c r="N61">
        <v>7</v>
      </c>
      <c r="O61">
        <v>2</v>
      </c>
      <c r="P61">
        <v>9</v>
      </c>
    </row>
    <row r="62" spans="1:16" ht="12.75">
      <c r="A62">
        <v>7353839</v>
      </c>
      <c r="B62">
        <v>0</v>
      </c>
      <c r="C62">
        <v>0</v>
      </c>
      <c r="D62">
        <v>0</v>
      </c>
      <c r="E62">
        <v>0</v>
      </c>
      <c r="F62">
        <v>4</v>
      </c>
      <c r="G62">
        <v>5</v>
      </c>
      <c r="H62">
        <v>9</v>
      </c>
      <c r="I62">
        <v>0.000153515015479886</v>
      </c>
      <c r="J62">
        <v>1</v>
      </c>
      <c r="K62">
        <v>4</v>
      </c>
      <c r="L62" t="s">
        <v>120</v>
      </c>
      <c r="M62" t="s">
        <v>135</v>
      </c>
      <c r="N62">
        <v>7</v>
      </c>
      <c r="O62">
        <v>2</v>
      </c>
      <c r="P62">
        <v>9</v>
      </c>
    </row>
    <row r="63" spans="1:16" ht="12.75">
      <c r="A63">
        <v>7353840</v>
      </c>
      <c r="B63">
        <v>0</v>
      </c>
      <c r="C63">
        <v>0</v>
      </c>
      <c r="D63">
        <v>0</v>
      </c>
      <c r="E63">
        <v>0</v>
      </c>
      <c r="F63">
        <v>6</v>
      </c>
      <c r="G63">
        <v>2</v>
      </c>
      <c r="H63">
        <v>9</v>
      </c>
      <c r="I63">
        <v>0.000882611696102903</v>
      </c>
      <c r="J63">
        <v>2</v>
      </c>
      <c r="K63">
        <v>4</v>
      </c>
      <c r="L63" t="s">
        <v>119</v>
      </c>
      <c r="M63" t="s">
        <v>137</v>
      </c>
      <c r="N63">
        <v>9</v>
      </c>
      <c r="O63">
        <v>0</v>
      </c>
      <c r="P63">
        <v>9</v>
      </c>
    </row>
    <row r="64" spans="1:16" ht="12.75">
      <c r="A64">
        <v>7353849</v>
      </c>
      <c r="B64">
        <v>0</v>
      </c>
      <c r="C64">
        <v>0</v>
      </c>
      <c r="D64">
        <v>0</v>
      </c>
      <c r="E64">
        <v>0</v>
      </c>
      <c r="F64">
        <v>3</v>
      </c>
      <c r="G64">
        <v>2</v>
      </c>
      <c r="H64">
        <v>5</v>
      </c>
      <c r="I64">
        <v>0.000593597006848984</v>
      </c>
      <c r="J64">
        <v>2</v>
      </c>
      <c r="K64">
        <v>4</v>
      </c>
      <c r="L64" t="s">
        <v>120</v>
      </c>
      <c r="M64" t="s">
        <v>136</v>
      </c>
      <c r="N64">
        <v>6</v>
      </c>
      <c r="O64">
        <v>3</v>
      </c>
      <c r="P64">
        <v>9</v>
      </c>
    </row>
    <row r="65" spans="1:16" ht="12.75">
      <c r="A65">
        <v>7353852</v>
      </c>
      <c r="B65">
        <v>0</v>
      </c>
      <c r="C65">
        <v>0</v>
      </c>
      <c r="D65">
        <v>0</v>
      </c>
      <c r="E65">
        <v>0</v>
      </c>
      <c r="F65">
        <v>3</v>
      </c>
      <c r="G65">
        <v>1</v>
      </c>
      <c r="H65">
        <v>4</v>
      </c>
      <c r="I65">
        <v>0.000252080608837687</v>
      </c>
      <c r="J65">
        <v>2</v>
      </c>
      <c r="K65">
        <v>3</v>
      </c>
      <c r="L65" t="s">
        <v>119</v>
      </c>
      <c r="M65" t="s">
        <v>131</v>
      </c>
      <c r="N65">
        <v>8</v>
      </c>
      <c r="O65">
        <v>1</v>
      </c>
      <c r="P65">
        <v>9</v>
      </c>
    </row>
    <row r="66" spans="1:16" ht="12.75">
      <c r="A66">
        <v>7353855</v>
      </c>
      <c r="B66">
        <v>0</v>
      </c>
      <c r="C66">
        <v>0</v>
      </c>
      <c r="D66">
        <v>0</v>
      </c>
      <c r="E66">
        <v>0</v>
      </c>
      <c r="F66">
        <v>1</v>
      </c>
      <c r="G66">
        <v>3</v>
      </c>
      <c r="H66">
        <v>4</v>
      </c>
      <c r="I66">
        <v>0.2175834849334</v>
      </c>
      <c r="J66">
        <v>0</v>
      </c>
      <c r="K66">
        <v>3</v>
      </c>
      <c r="L66" t="s">
        <v>121</v>
      </c>
      <c r="M66" t="s">
        <v>129</v>
      </c>
      <c r="N66">
        <v>2</v>
      </c>
      <c r="O66">
        <v>7</v>
      </c>
      <c r="P66">
        <v>9</v>
      </c>
    </row>
    <row r="67" spans="1:16" ht="12.75">
      <c r="A67">
        <v>7353859</v>
      </c>
      <c r="B67">
        <v>0</v>
      </c>
      <c r="C67">
        <v>0</v>
      </c>
      <c r="D67">
        <v>0</v>
      </c>
      <c r="E67">
        <v>0</v>
      </c>
      <c r="F67">
        <v>0</v>
      </c>
      <c r="G67">
        <v>9</v>
      </c>
      <c r="H67">
        <v>9</v>
      </c>
      <c r="I67">
        <v>1</v>
      </c>
      <c r="J67">
        <v>0</v>
      </c>
      <c r="K67">
        <v>3</v>
      </c>
      <c r="L67" t="s">
        <v>120</v>
      </c>
      <c r="M67" t="s">
        <v>135</v>
      </c>
      <c r="N67">
        <v>3</v>
      </c>
      <c r="O67">
        <v>6</v>
      </c>
      <c r="P67">
        <v>9</v>
      </c>
    </row>
    <row r="68" spans="1:16" ht="12.75">
      <c r="A68">
        <v>7353860</v>
      </c>
      <c r="B68">
        <v>0</v>
      </c>
      <c r="C68">
        <v>0</v>
      </c>
      <c r="D68">
        <v>0</v>
      </c>
      <c r="E68">
        <v>0</v>
      </c>
      <c r="F68">
        <v>7</v>
      </c>
      <c r="G68">
        <v>1</v>
      </c>
      <c r="H68">
        <v>8</v>
      </c>
      <c r="I68" s="23">
        <v>1.28933384538769E-10</v>
      </c>
      <c r="J68">
        <v>2</v>
      </c>
      <c r="K68">
        <v>2</v>
      </c>
      <c r="L68" t="s">
        <v>119</v>
      </c>
      <c r="M68" t="s">
        <v>130</v>
      </c>
      <c r="N68">
        <v>9</v>
      </c>
      <c r="O68">
        <v>0</v>
      </c>
      <c r="P68">
        <v>9</v>
      </c>
    </row>
    <row r="69" spans="1:16" ht="12.75">
      <c r="A69">
        <v>7353862</v>
      </c>
      <c r="B69">
        <v>0</v>
      </c>
      <c r="C69">
        <v>0</v>
      </c>
      <c r="D69">
        <v>0</v>
      </c>
      <c r="E69">
        <v>0</v>
      </c>
      <c r="F69">
        <v>1</v>
      </c>
      <c r="G69">
        <v>7</v>
      </c>
      <c r="H69">
        <v>8</v>
      </c>
      <c r="I69">
        <v>0.333675427469853</v>
      </c>
      <c r="J69">
        <v>0</v>
      </c>
      <c r="K69">
        <v>2</v>
      </c>
      <c r="L69" t="s">
        <v>121</v>
      </c>
      <c r="M69" t="s">
        <v>141</v>
      </c>
      <c r="N69">
        <v>0</v>
      </c>
      <c r="O69">
        <v>9</v>
      </c>
      <c r="P69">
        <v>9</v>
      </c>
    </row>
    <row r="70" spans="1:16" ht="12.75">
      <c r="A70">
        <v>7353863</v>
      </c>
      <c r="B70">
        <v>0</v>
      </c>
      <c r="C70">
        <v>0</v>
      </c>
      <c r="D70">
        <v>0</v>
      </c>
      <c r="E70">
        <v>0</v>
      </c>
      <c r="F70">
        <v>1</v>
      </c>
      <c r="G70">
        <v>7</v>
      </c>
      <c r="H70">
        <v>8</v>
      </c>
      <c r="I70">
        <v>0.333675427469853</v>
      </c>
      <c r="J70">
        <v>0</v>
      </c>
      <c r="K70">
        <v>2</v>
      </c>
      <c r="L70" t="s">
        <v>121</v>
      </c>
      <c r="M70" t="s">
        <v>134</v>
      </c>
      <c r="N70">
        <v>2</v>
      </c>
      <c r="O70">
        <v>7</v>
      </c>
      <c r="P70">
        <v>9</v>
      </c>
    </row>
    <row r="71" spans="1:16" ht="12.75">
      <c r="A71">
        <v>7353865</v>
      </c>
      <c r="B71">
        <v>0</v>
      </c>
      <c r="C71">
        <v>0</v>
      </c>
      <c r="D71">
        <v>0</v>
      </c>
      <c r="E71">
        <v>0</v>
      </c>
      <c r="F71">
        <v>6</v>
      </c>
      <c r="G71">
        <v>2</v>
      </c>
      <c r="H71">
        <v>8</v>
      </c>
      <c r="I71" s="23">
        <v>1.94118975334556E-08</v>
      </c>
      <c r="J71">
        <v>2</v>
      </c>
      <c r="K71">
        <v>2</v>
      </c>
      <c r="L71" t="s">
        <v>119</v>
      </c>
      <c r="M71" t="s">
        <v>132</v>
      </c>
      <c r="N71">
        <v>9</v>
      </c>
      <c r="O71">
        <v>0</v>
      </c>
      <c r="P71">
        <v>9</v>
      </c>
    </row>
    <row r="72" spans="1:16" ht="12.75">
      <c r="A72">
        <v>7353889</v>
      </c>
      <c r="B72">
        <v>0</v>
      </c>
      <c r="C72">
        <v>0</v>
      </c>
      <c r="D72">
        <v>0</v>
      </c>
      <c r="E72">
        <v>0</v>
      </c>
      <c r="F72">
        <v>13</v>
      </c>
      <c r="G72">
        <v>2</v>
      </c>
      <c r="H72">
        <v>15</v>
      </c>
      <c r="I72" s="23">
        <v>1.79835813355141E-19</v>
      </c>
      <c r="J72">
        <v>3</v>
      </c>
      <c r="K72">
        <v>3</v>
      </c>
      <c r="L72" t="s">
        <v>119</v>
      </c>
      <c r="M72" t="s">
        <v>131</v>
      </c>
      <c r="N72">
        <v>9</v>
      </c>
      <c r="O72">
        <v>0</v>
      </c>
      <c r="P72">
        <v>9</v>
      </c>
    </row>
    <row r="73" spans="1:16" ht="12.75">
      <c r="A73">
        <v>7353899</v>
      </c>
      <c r="B73">
        <v>0</v>
      </c>
      <c r="C73">
        <v>0</v>
      </c>
      <c r="D73">
        <v>0</v>
      </c>
      <c r="E73">
        <v>0</v>
      </c>
      <c r="F73">
        <v>17</v>
      </c>
      <c r="G73">
        <v>1</v>
      </c>
      <c r="H73">
        <v>20</v>
      </c>
      <c r="I73" s="23">
        <v>1.29525348441141E-13</v>
      </c>
      <c r="J73">
        <v>2</v>
      </c>
      <c r="K73">
        <v>3</v>
      </c>
      <c r="L73" t="s">
        <v>119</v>
      </c>
      <c r="M73" t="s">
        <v>130</v>
      </c>
      <c r="N73">
        <v>9</v>
      </c>
      <c r="O73">
        <v>0</v>
      </c>
      <c r="P73">
        <v>9</v>
      </c>
    </row>
    <row r="74" spans="1:16" ht="12.75">
      <c r="A74">
        <v>7353901</v>
      </c>
      <c r="B74">
        <v>0</v>
      </c>
      <c r="C74">
        <v>0</v>
      </c>
      <c r="D74">
        <v>0</v>
      </c>
      <c r="E74">
        <v>0</v>
      </c>
      <c r="F74">
        <v>0</v>
      </c>
      <c r="G74">
        <v>18</v>
      </c>
      <c r="H74">
        <v>20</v>
      </c>
      <c r="I74">
        <v>1</v>
      </c>
      <c r="J74">
        <v>0</v>
      </c>
      <c r="K74">
        <v>3</v>
      </c>
      <c r="L74" t="s">
        <v>121</v>
      </c>
      <c r="M74" t="s">
        <v>141</v>
      </c>
      <c r="N74">
        <v>0</v>
      </c>
      <c r="O74">
        <v>9</v>
      </c>
      <c r="P74">
        <v>9</v>
      </c>
    </row>
    <row r="75" spans="1:16" ht="12.75">
      <c r="A75">
        <v>7353902</v>
      </c>
      <c r="B75">
        <v>0</v>
      </c>
      <c r="C75">
        <v>0</v>
      </c>
      <c r="D75">
        <v>0</v>
      </c>
      <c r="E75">
        <v>0</v>
      </c>
      <c r="F75">
        <v>16</v>
      </c>
      <c r="G75">
        <v>3</v>
      </c>
      <c r="H75">
        <v>20</v>
      </c>
      <c r="I75" s="23">
        <v>1.12008336366425E-16</v>
      </c>
      <c r="J75">
        <v>1</v>
      </c>
      <c r="K75">
        <v>3</v>
      </c>
      <c r="L75" t="s">
        <v>120</v>
      </c>
      <c r="M75" t="s">
        <v>136</v>
      </c>
      <c r="N75">
        <v>8</v>
      </c>
      <c r="O75">
        <v>1</v>
      </c>
      <c r="P75">
        <v>9</v>
      </c>
    </row>
    <row r="76" spans="1:16" ht="12.75">
      <c r="A76">
        <v>7353906</v>
      </c>
      <c r="B76">
        <v>0</v>
      </c>
      <c r="C76">
        <v>0</v>
      </c>
      <c r="D76">
        <v>0</v>
      </c>
      <c r="E76">
        <v>0</v>
      </c>
      <c r="F76">
        <v>5</v>
      </c>
      <c r="G76">
        <v>13</v>
      </c>
      <c r="H76">
        <v>18</v>
      </c>
      <c r="I76">
        <v>0.000180962358479902</v>
      </c>
      <c r="J76">
        <v>1</v>
      </c>
      <c r="K76">
        <v>3</v>
      </c>
      <c r="L76" t="s">
        <v>121</v>
      </c>
      <c r="M76" t="s">
        <v>129</v>
      </c>
      <c r="N76">
        <v>6</v>
      </c>
      <c r="O76">
        <v>3</v>
      </c>
      <c r="P76">
        <v>9</v>
      </c>
    </row>
    <row r="77" spans="1:16" ht="12.75">
      <c r="A77">
        <v>7353918</v>
      </c>
      <c r="B77">
        <v>0</v>
      </c>
      <c r="C77">
        <v>0</v>
      </c>
      <c r="D77">
        <v>0</v>
      </c>
      <c r="E77">
        <v>0</v>
      </c>
      <c r="F77">
        <v>6</v>
      </c>
      <c r="G77">
        <v>10</v>
      </c>
      <c r="H77">
        <v>16</v>
      </c>
      <c r="I77" s="23">
        <v>4.10151296407159E-06</v>
      </c>
      <c r="J77">
        <v>1</v>
      </c>
      <c r="K77">
        <v>3</v>
      </c>
      <c r="L77" t="s">
        <v>120</v>
      </c>
      <c r="M77" t="s">
        <v>139</v>
      </c>
      <c r="N77">
        <v>4</v>
      </c>
      <c r="O77">
        <v>5</v>
      </c>
      <c r="P77">
        <v>9</v>
      </c>
    </row>
    <row r="78" spans="1:16" ht="12.75">
      <c r="A78">
        <v>7353921</v>
      </c>
      <c r="B78">
        <v>0</v>
      </c>
      <c r="C78">
        <v>0</v>
      </c>
      <c r="D78">
        <v>0</v>
      </c>
      <c r="E78">
        <v>0</v>
      </c>
      <c r="F78">
        <v>1</v>
      </c>
      <c r="G78">
        <v>14</v>
      </c>
      <c r="H78">
        <v>16</v>
      </c>
      <c r="I78">
        <v>0.730851130361885</v>
      </c>
      <c r="J78">
        <v>0</v>
      </c>
      <c r="K78">
        <v>2</v>
      </c>
      <c r="L78" t="s">
        <v>121</v>
      </c>
      <c r="M78" t="s">
        <v>141</v>
      </c>
      <c r="N78">
        <v>0</v>
      </c>
      <c r="O78">
        <v>9</v>
      </c>
      <c r="P78">
        <v>9</v>
      </c>
    </row>
    <row r="79" spans="1:16" ht="12.75">
      <c r="A79">
        <v>7353922</v>
      </c>
      <c r="B79">
        <v>0</v>
      </c>
      <c r="C79">
        <v>0</v>
      </c>
      <c r="D79">
        <v>0</v>
      </c>
      <c r="E79">
        <v>0</v>
      </c>
      <c r="F79">
        <v>6</v>
      </c>
      <c r="G79">
        <v>10</v>
      </c>
      <c r="H79">
        <v>16</v>
      </c>
      <c r="I79" s="23">
        <v>4.10151296407159E-06</v>
      </c>
      <c r="J79">
        <v>2</v>
      </c>
      <c r="K79">
        <v>2</v>
      </c>
      <c r="L79" t="s">
        <v>121</v>
      </c>
      <c r="M79" t="s">
        <v>128</v>
      </c>
      <c r="N79">
        <v>5</v>
      </c>
      <c r="O79">
        <v>4</v>
      </c>
      <c r="P79">
        <v>9</v>
      </c>
    </row>
    <row r="80" spans="1:16" ht="12.75">
      <c r="A80">
        <v>7353930</v>
      </c>
      <c r="B80">
        <v>0</v>
      </c>
      <c r="C80">
        <v>0</v>
      </c>
      <c r="D80">
        <v>0</v>
      </c>
      <c r="E80">
        <v>0</v>
      </c>
      <c r="F80">
        <v>5</v>
      </c>
      <c r="G80">
        <v>12</v>
      </c>
      <c r="H80">
        <v>18</v>
      </c>
      <c r="I80">
        <v>0.0142066795000271</v>
      </c>
      <c r="J80">
        <v>2</v>
      </c>
      <c r="K80">
        <v>3</v>
      </c>
      <c r="L80" t="s">
        <v>120</v>
      </c>
      <c r="M80" t="s">
        <v>135</v>
      </c>
      <c r="N80">
        <v>4</v>
      </c>
      <c r="O80">
        <v>5</v>
      </c>
      <c r="P80">
        <v>9</v>
      </c>
    </row>
    <row r="81" spans="1:16" ht="12.75">
      <c r="A81">
        <v>7353931</v>
      </c>
      <c r="B81">
        <v>0</v>
      </c>
      <c r="C81">
        <v>0</v>
      </c>
      <c r="D81">
        <v>0</v>
      </c>
      <c r="E81">
        <v>0</v>
      </c>
      <c r="F81">
        <v>14</v>
      </c>
      <c r="G81">
        <v>3</v>
      </c>
      <c r="H81">
        <v>18</v>
      </c>
      <c r="I81" s="23">
        <v>1.01278445577144E-13</v>
      </c>
      <c r="J81">
        <v>3</v>
      </c>
      <c r="K81">
        <v>3</v>
      </c>
      <c r="L81" t="s">
        <v>119</v>
      </c>
      <c r="M81" t="s">
        <v>130</v>
      </c>
      <c r="N81">
        <v>8</v>
      </c>
      <c r="O81">
        <v>1</v>
      </c>
      <c r="P81">
        <v>9</v>
      </c>
    </row>
    <row r="82" spans="1:16" ht="12.75">
      <c r="A82">
        <v>7353933</v>
      </c>
      <c r="B82">
        <v>0</v>
      </c>
      <c r="C82">
        <v>0</v>
      </c>
      <c r="D82">
        <v>0</v>
      </c>
      <c r="E82">
        <v>0</v>
      </c>
      <c r="F82">
        <v>14</v>
      </c>
      <c r="G82">
        <v>3</v>
      </c>
      <c r="H82">
        <v>17</v>
      </c>
      <c r="I82" s="23">
        <v>2.44420376042034E-20</v>
      </c>
      <c r="J82">
        <v>3</v>
      </c>
      <c r="K82">
        <v>3</v>
      </c>
      <c r="L82" t="s">
        <v>120</v>
      </c>
      <c r="M82" t="s">
        <v>139</v>
      </c>
      <c r="N82">
        <v>8</v>
      </c>
      <c r="O82">
        <v>1</v>
      </c>
      <c r="P82">
        <v>9</v>
      </c>
    </row>
    <row r="83" spans="1:16" ht="12.75">
      <c r="A83">
        <v>7353944</v>
      </c>
      <c r="B83">
        <v>0</v>
      </c>
      <c r="C83">
        <v>0</v>
      </c>
      <c r="D83">
        <v>0</v>
      </c>
      <c r="E83">
        <v>0</v>
      </c>
      <c r="F83">
        <v>8</v>
      </c>
      <c r="G83">
        <v>3</v>
      </c>
      <c r="H83">
        <v>12</v>
      </c>
      <c r="I83" s="23">
        <v>7.8556820416691E-06</v>
      </c>
      <c r="J83">
        <v>3</v>
      </c>
      <c r="K83">
        <v>3</v>
      </c>
      <c r="L83" t="s">
        <v>120</v>
      </c>
      <c r="M83" t="s">
        <v>136</v>
      </c>
      <c r="N83">
        <v>7</v>
      </c>
      <c r="O83">
        <v>2</v>
      </c>
      <c r="P83">
        <v>9</v>
      </c>
    </row>
    <row r="84" spans="1:16" ht="12.75">
      <c r="A84">
        <v>7353963</v>
      </c>
      <c r="B84">
        <v>0</v>
      </c>
      <c r="C84">
        <v>0</v>
      </c>
      <c r="D84">
        <v>0</v>
      </c>
      <c r="E84">
        <v>0</v>
      </c>
      <c r="F84">
        <v>11</v>
      </c>
      <c r="G84">
        <v>2</v>
      </c>
      <c r="H84">
        <v>13</v>
      </c>
      <c r="I84" s="23">
        <v>2.73847602183467E-16</v>
      </c>
      <c r="J84">
        <v>4</v>
      </c>
      <c r="K84">
        <v>4</v>
      </c>
      <c r="L84" t="s">
        <v>120</v>
      </c>
      <c r="M84" t="s">
        <v>139</v>
      </c>
      <c r="N84">
        <v>6</v>
      </c>
      <c r="O84">
        <v>3</v>
      </c>
      <c r="P84">
        <v>9</v>
      </c>
    </row>
    <row r="85" spans="1:16" ht="12.75">
      <c r="A85">
        <v>7353967</v>
      </c>
      <c r="B85">
        <v>0</v>
      </c>
      <c r="C85">
        <v>0</v>
      </c>
      <c r="D85">
        <v>0</v>
      </c>
      <c r="E85">
        <v>0</v>
      </c>
      <c r="F85">
        <v>8</v>
      </c>
      <c r="G85">
        <v>5</v>
      </c>
      <c r="H85">
        <v>13</v>
      </c>
      <c r="I85" s="23">
        <v>3.77234815106023E-10</v>
      </c>
      <c r="J85">
        <v>2</v>
      </c>
      <c r="K85">
        <v>4</v>
      </c>
      <c r="L85" t="s">
        <v>120</v>
      </c>
      <c r="M85" t="s">
        <v>136</v>
      </c>
      <c r="N85">
        <v>3</v>
      </c>
      <c r="O85">
        <v>6</v>
      </c>
      <c r="P85">
        <v>9</v>
      </c>
    </row>
    <row r="86" spans="1:16" ht="12.75">
      <c r="A86">
        <v>7353976</v>
      </c>
      <c r="B86">
        <v>0</v>
      </c>
      <c r="C86">
        <v>0</v>
      </c>
      <c r="D86">
        <v>0</v>
      </c>
      <c r="E86">
        <v>0</v>
      </c>
      <c r="F86">
        <v>9</v>
      </c>
      <c r="G86">
        <v>1</v>
      </c>
      <c r="H86">
        <v>10</v>
      </c>
      <c r="I86" s="23">
        <v>7.76201932627852E-14</v>
      </c>
      <c r="J86">
        <v>4</v>
      </c>
      <c r="K86">
        <v>4</v>
      </c>
      <c r="L86" t="s">
        <v>119</v>
      </c>
      <c r="M86" t="s">
        <v>131</v>
      </c>
      <c r="N86">
        <v>9</v>
      </c>
      <c r="O86">
        <v>0</v>
      </c>
      <c r="P86">
        <v>9</v>
      </c>
    </row>
    <row r="87" spans="1:16" ht="12.75">
      <c r="A87">
        <v>7353985</v>
      </c>
      <c r="B87">
        <v>0</v>
      </c>
      <c r="C87">
        <v>0</v>
      </c>
      <c r="D87">
        <v>0</v>
      </c>
      <c r="E87">
        <v>0</v>
      </c>
      <c r="F87">
        <v>3</v>
      </c>
      <c r="G87">
        <v>7</v>
      </c>
      <c r="H87">
        <v>10</v>
      </c>
      <c r="I87">
        <v>0.00559319968471812</v>
      </c>
      <c r="J87">
        <v>1</v>
      </c>
      <c r="K87">
        <v>4</v>
      </c>
      <c r="L87" t="s">
        <v>121</v>
      </c>
      <c r="M87" t="s">
        <v>129</v>
      </c>
      <c r="N87">
        <v>4</v>
      </c>
      <c r="O87">
        <v>5</v>
      </c>
      <c r="P87">
        <v>9</v>
      </c>
    </row>
    <row r="88" spans="1:16" ht="12.75">
      <c r="A88">
        <v>7353991</v>
      </c>
      <c r="B88">
        <v>0</v>
      </c>
      <c r="C88">
        <v>0</v>
      </c>
      <c r="D88">
        <v>0</v>
      </c>
      <c r="E88">
        <v>0</v>
      </c>
      <c r="F88">
        <v>4</v>
      </c>
      <c r="G88">
        <v>4</v>
      </c>
      <c r="H88">
        <v>8</v>
      </c>
      <c r="I88" s="23">
        <v>8.837665389214E-05</v>
      </c>
      <c r="J88">
        <v>2</v>
      </c>
      <c r="K88">
        <v>3</v>
      </c>
      <c r="L88" t="s">
        <v>121</v>
      </c>
      <c r="M88" t="s">
        <v>129</v>
      </c>
      <c r="N88">
        <v>4</v>
      </c>
      <c r="O88">
        <v>5</v>
      </c>
      <c r="P88">
        <v>9</v>
      </c>
    </row>
    <row r="89" spans="1:16" ht="12.75">
      <c r="A89">
        <v>7354000</v>
      </c>
      <c r="B89">
        <v>0</v>
      </c>
      <c r="C89">
        <v>0</v>
      </c>
      <c r="D89">
        <v>0</v>
      </c>
      <c r="E89">
        <v>0</v>
      </c>
      <c r="F89">
        <v>11</v>
      </c>
      <c r="G89">
        <v>1</v>
      </c>
      <c r="H89">
        <v>13</v>
      </c>
      <c r="I89" s="23">
        <v>4.69288439490503E-10</v>
      </c>
      <c r="J89">
        <v>3</v>
      </c>
      <c r="K89">
        <v>3</v>
      </c>
      <c r="L89" t="s">
        <v>119</v>
      </c>
      <c r="M89" t="s">
        <v>132</v>
      </c>
      <c r="N89">
        <v>9</v>
      </c>
      <c r="O89">
        <v>0</v>
      </c>
      <c r="P89">
        <v>9</v>
      </c>
    </row>
    <row r="90" spans="1:16" ht="12.75">
      <c r="A90">
        <v>7354006</v>
      </c>
      <c r="B90">
        <v>0</v>
      </c>
      <c r="C90">
        <v>0</v>
      </c>
      <c r="D90">
        <v>0</v>
      </c>
      <c r="E90">
        <v>0</v>
      </c>
      <c r="F90">
        <v>11</v>
      </c>
      <c r="G90">
        <v>2</v>
      </c>
      <c r="H90">
        <v>13</v>
      </c>
      <c r="I90" s="23">
        <v>2.73847602183467E-16</v>
      </c>
      <c r="J90">
        <v>3</v>
      </c>
      <c r="K90">
        <v>3</v>
      </c>
      <c r="L90" t="s">
        <v>119</v>
      </c>
      <c r="M90" t="s">
        <v>132</v>
      </c>
      <c r="N90">
        <v>8</v>
      </c>
      <c r="O90">
        <v>1</v>
      </c>
      <c r="P90">
        <v>9</v>
      </c>
    </row>
    <row r="91" spans="1:16" ht="12.75">
      <c r="A91">
        <v>7354011</v>
      </c>
      <c r="B91">
        <v>0</v>
      </c>
      <c r="C91">
        <v>0</v>
      </c>
      <c r="D91">
        <v>0</v>
      </c>
      <c r="E91">
        <v>0</v>
      </c>
      <c r="F91">
        <v>10</v>
      </c>
      <c r="G91">
        <v>2</v>
      </c>
      <c r="H91">
        <v>12</v>
      </c>
      <c r="I91" s="23">
        <v>1.05442314783756E-14</v>
      </c>
      <c r="J91">
        <v>2</v>
      </c>
      <c r="K91">
        <v>3</v>
      </c>
      <c r="L91" t="s">
        <v>119</v>
      </c>
      <c r="M91" t="s">
        <v>130</v>
      </c>
      <c r="N91">
        <v>9</v>
      </c>
      <c r="O91">
        <v>0</v>
      </c>
      <c r="P91">
        <v>9</v>
      </c>
    </row>
    <row r="92" spans="1:16" ht="12.75">
      <c r="A92">
        <v>7354013</v>
      </c>
      <c r="B92">
        <v>0</v>
      </c>
      <c r="C92">
        <v>0</v>
      </c>
      <c r="D92">
        <v>0</v>
      </c>
      <c r="E92">
        <v>0</v>
      </c>
      <c r="F92">
        <v>10</v>
      </c>
      <c r="G92">
        <v>1</v>
      </c>
      <c r="H92">
        <v>12</v>
      </c>
      <c r="I92" s="23">
        <v>1.04280630568533E-08</v>
      </c>
      <c r="J92">
        <v>2</v>
      </c>
      <c r="K92">
        <v>3</v>
      </c>
      <c r="L92" t="s">
        <v>120</v>
      </c>
      <c r="M92" t="s">
        <v>136</v>
      </c>
      <c r="N92">
        <v>5</v>
      </c>
      <c r="O92">
        <v>4</v>
      </c>
      <c r="P92">
        <v>9</v>
      </c>
    </row>
    <row r="93" spans="1:16" ht="12.75">
      <c r="A93">
        <v>7354018</v>
      </c>
      <c r="B93">
        <v>0</v>
      </c>
      <c r="C93">
        <v>0</v>
      </c>
      <c r="D93">
        <v>0</v>
      </c>
      <c r="E93">
        <v>0</v>
      </c>
      <c r="F93">
        <v>8</v>
      </c>
      <c r="G93">
        <v>4</v>
      </c>
      <c r="H93">
        <v>12</v>
      </c>
      <c r="I93" s="23">
        <v>1.50116288907259E-10</v>
      </c>
      <c r="J93">
        <v>1</v>
      </c>
      <c r="K93">
        <v>3</v>
      </c>
      <c r="L93" t="s">
        <v>120</v>
      </c>
      <c r="M93" t="s">
        <v>136</v>
      </c>
      <c r="N93">
        <v>6</v>
      </c>
      <c r="O93">
        <v>3</v>
      </c>
      <c r="P93">
        <v>9</v>
      </c>
    </row>
    <row r="94" spans="1:16" ht="12.75">
      <c r="A94">
        <v>7354022</v>
      </c>
      <c r="B94">
        <v>0</v>
      </c>
      <c r="C94">
        <v>0</v>
      </c>
      <c r="D94">
        <v>0</v>
      </c>
      <c r="E94">
        <v>0</v>
      </c>
      <c r="F94">
        <v>2</v>
      </c>
      <c r="G94">
        <v>9</v>
      </c>
      <c r="H94">
        <v>11</v>
      </c>
      <c r="I94">
        <v>0.0816945066250065</v>
      </c>
      <c r="J94">
        <v>1</v>
      </c>
      <c r="K94">
        <v>3</v>
      </c>
      <c r="L94" t="s">
        <v>121</v>
      </c>
      <c r="M94" t="s">
        <v>141</v>
      </c>
      <c r="N94">
        <v>0</v>
      </c>
      <c r="O94">
        <v>9</v>
      </c>
      <c r="P94">
        <v>9</v>
      </c>
    </row>
    <row r="95" spans="1:16" ht="12.75">
      <c r="A95">
        <v>7354023</v>
      </c>
      <c r="B95">
        <v>0</v>
      </c>
      <c r="C95">
        <v>0</v>
      </c>
      <c r="D95">
        <v>0</v>
      </c>
      <c r="E95">
        <v>0</v>
      </c>
      <c r="F95">
        <v>0</v>
      </c>
      <c r="G95">
        <v>10</v>
      </c>
      <c r="H95">
        <v>10</v>
      </c>
      <c r="I95">
        <v>1</v>
      </c>
      <c r="J95">
        <v>0</v>
      </c>
      <c r="K95">
        <v>3</v>
      </c>
      <c r="L95" t="s">
        <v>121</v>
      </c>
      <c r="M95" t="s">
        <v>127</v>
      </c>
      <c r="N95">
        <v>2</v>
      </c>
      <c r="O95">
        <v>7</v>
      </c>
      <c r="P95">
        <v>9</v>
      </c>
    </row>
  </sheetData>
  <sheetProtection selectLockedCells="1" selectUnlockedCells="1"/>
  <printOptions/>
  <pageMargins left="0.75" right="0.75" top="0.9840277777777777" bottom="0.9840277777777777" header="0.5" footer="0.5118055555555555"/>
  <pageSetup horizontalDpi="300" verticalDpi="300" orientation="landscape" paperSize="9"/>
  <headerFooter alignWithMargins="0">
    <oddHeader>&amp;C&amp;"Arial,Regular"Table S12
Characteristics of validated region (U/U category)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="150" zoomScaleNormal="150" workbookViewId="0" topLeftCell="A1">
      <selection activeCell="A2" sqref="A2:IV2"/>
    </sheetView>
  </sheetViews>
  <sheetFormatPr defaultColWidth="11.00390625" defaultRowHeight="12.75"/>
  <cols>
    <col min="1" max="1" width="9.00390625" style="0" bestFit="1" customWidth="1"/>
    <col min="2" max="2" width="2.00390625" style="0" bestFit="1" customWidth="1"/>
    <col min="3" max="3" width="3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1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10803211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 t="s">
        <v>120</v>
      </c>
      <c r="M2" t="s">
        <v>139</v>
      </c>
      <c r="N2">
        <v>8</v>
      </c>
      <c r="O2">
        <v>2</v>
      </c>
      <c r="P2">
        <v>10</v>
      </c>
    </row>
    <row r="3" spans="1:16" ht="12.75">
      <c r="A3">
        <v>10803213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 t="s">
        <v>121</v>
      </c>
      <c r="M3" t="s">
        <v>133</v>
      </c>
      <c r="N3">
        <v>5</v>
      </c>
      <c r="O3">
        <v>5</v>
      </c>
      <c r="P3">
        <v>10</v>
      </c>
    </row>
    <row r="4" spans="1:16" ht="12.75">
      <c r="A4">
        <v>10803214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t="s">
        <v>121</v>
      </c>
      <c r="M4" t="s">
        <v>125</v>
      </c>
      <c r="N4">
        <v>4</v>
      </c>
      <c r="O4">
        <v>6</v>
      </c>
      <c r="P4">
        <v>10</v>
      </c>
    </row>
    <row r="5" spans="1:16" ht="12.75">
      <c r="A5">
        <v>10803215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 t="s">
        <v>121</v>
      </c>
      <c r="M5" t="s">
        <v>138</v>
      </c>
      <c r="N5">
        <v>2</v>
      </c>
      <c r="O5">
        <v>8</v>
      </c>
      <c r="P5">
        <v>10</v>
      </c>
    </row>
    <row r="6" spans="1:16" ht="12.75">
      <c r="A6">
        <v>10803216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 t="s">
        <v>121</v>
      </c>
      <c r="M6" t="s">
        <v>138</v>
      </c>
      <c r="N6">
        <v>1</v>
      </c>
      <c r="O6">
        <v>9</v>
      </c>
      <c r="P6">
        <v>10</v>
      </c>
    </row>
    <row r="7" spans="1:16" ht="12.75">
      <c r="A7">
        <v>10803221</v>
      </c>
      <c r="B7">
        <v>0</v>
      </c>
      <c r="C7">
        <v>0</v>
      </c>
      <c r="D7">
        <v>0</v>
      </c>
      <c r="E7">
        <v>0</v>
      </c>
      <c r="F7">
        <v>1</v>
      </c>
      <c r="G7">
        <v>2</v>
      </c>
      <c r="H7">
        <v>3</v>
      </c>
      <c r="I7">
        <v>0.170401239501163</v>
      </c>
      <c r="J7">
        <v>0</v>
      </c>
      <c r="K7">
        <v>2</v>
      </c>
      <c r="L7" t="s">
        <v>121</v>
      </c>
      <c r="M7" t="s">
        <v>127</v>
      </c>
      <c r="N7">
        <v>4</v>
      </c>
      <c r="O7">
        <v>6</v>
      </c>
      <c r="P7">
        <v>10</v>
      </c>
    </row>
    <row r="8" spans="1:16" ht="12.75">
      <c r="A8">
        <v>10803232</v>
      </c>
      <c r="B8">
        <v>0</v>
      </c>
      <c r="C8">
        <v>0</v>
      </c>
      <c r="D8">
        <v>0</v>
      </c>
      <c r="E8">
        <v>0</v>
      </c>
      <c r="F8">
        <v>6</v>
      </c>
      <c r="G8">
        <v>0</v>
      </c>
      <c r="H8">
        <v>6</v>
      </c>
      <c r="I8" s="23">
        <v>7.60480686326156E-10</v>
      </c>
      <c r="J8">
        <v>3</v>
      </c>
      <c r="K8">
        <v>3</v>
      </c>
      <c r="L8" t="s">
        <v>120</v>
      </c>
      <c r="M8" t="s">
        <v>136</v>
      </c>
      <c r="N8">
        <v>9</v>
      </c>
      <c r="O8">
        <v>1</v>
      </c>
      <c r="P8">
        <v>10</v>
      </c>
    </row>
    <row r="9" spans="1:16" ht="12.75">
      <c r="A9">
        <v>10803233</v>
      </c>
      <c r="B9">
        <v>0</v>
      </c>
      <c r="C9">
        <v>0</v>
      </c>
      <c r="D9">
        <v>0</v>
      </c>
      <c r="E9">
        <v>0</v>
      </c>
      <c r="F9">
        <v>4</v>
      </c>
      <c r="G9">
        <v>2</v>
      </c>
      <c r="H9">
        <v>6</v>
      </c>
      <c r="I9" s="23">
        <v>1.99558181310481E-05</v>
      </c>
      <c r="J9">
        <v>1</v>
      </c>
      <c r="K9">
        <v>3</v>
      </c>
      <c r="L9" t="s">
        <v>121</v>
      </c>
      <c r="M9" t="s">
        <v>141</v>
      </c>
      <c r="N9">
        <v>7</v>
      </c>
      <c r="O9">
        <v>3</v>
      </c>
      <c r="P9">
        <v>10</v>
      </c>
    </row>
    <row r="10" spans="1:16" ht="12.75">
      <c r="A10">
        <v>10803239</v>
      </c>
      <c r="B10">
        <v>0</v>
      </c>
      <c r="C10">
        <v>0</v>
      </c>
      <c r="D10">
        <v>0</v>
      </c>
      <c r="E10">
        <v>0</v>
      </c>
      <c r="F10">
        <v>6</v>
      </c>
      <c r="G10">
        <v>2</v>
      </c>
      <c r="H10">
        <v>8</v>
      </c>
      <c r="I10" s="23">
        <v>1.88373074086672E-08</v>
      </c>
      <c r="J10">
        <v>2</v>
      </c>
      <c r="K10">
        <v>4</v>
      </c>
      <c r="L10" t="s">
        <v>121</v>
      </c>
      <c r="M10" t="s">
        <v>128</v>
      </c>
      <c r="N10">
        <v>7</v>
      </c>
      <c r="O10">
        <v>3</v>
      </c>
      <c r="P10">
        <v>10</v>
      </c>
    </row>
    <row r="11" spans="1:16" ht="12.75">
      <c r="A11">
        <v>10803244</v>
      </c>
      <c r="B11">
        <v>0</v>
      </c>
      <c r="C11">
        <v>0</v>
      </c>
      <c r="D11">
        <v>0</v>
      </c>
      <c r="E11">
        <v>0</v>
      </c>
      <c r="F11">
        <v>9</v>
      </c>
      <c r="G11">
        <v>0</v>
      </c>
      <c r="H11">
        <v>9</v>
      </c>
      <c r="I11" s="23">
        <v>8.27213740580764E-15</v>
      </c>
      <c r="J11">
        <v>4</v>
      </c>
      <c r="K11">
        <v>4</v>
      </c>
      <c r="L11" t="s">
        <v>120</v>
      </c>
      <c r="M11" t="s">
        <v>136</v>
      </c>
      <c r="N11">
        <v>10</v>
      </c>
      <c r="O11">
        <v>0</v>
      </c>
      <c r="P11">
        <v>10</v>
      </c>
    </row>
    <row r="12" spans="1:16" ht="12.75">
      <c r="A12">
        <v>10803245</v>
      </c>
      <c r="B12">
        <v>0</v>
      </c>
      <c r="C12">
        <v>0</v>
      </c>
      <c r="D12">
        <v>0</v>
      </c>
      <c r="E12">
        <v>0</v>
      </c>
      <c r="F12">
        <v>3</v>
      </c>
      <c r="G12">
        <v>6</v>
      </c>
      <c r="H12">
        <v>9</v>
      </c>
      <c r="I12">
        <v>0.00377437256957268</v>
      </c>
      <c r="J12">
        <v>2</v>
      </c>
      <c r="K12">
        <v>4</v>
      </c>
      <c r="L12" t="s">
        <v>121</v>
      </c>
      <c r="M12" t="s">
        <v>141</v>
      </c>
      <c r="N12">
        <v>7</v>
      </c>
      <c r="O12">
        <v>3</v>
      </c>
      <c r="P12">
        <v>10</v>
      </c>
    </row>
    <row r="13" spans="1:16" ht="12.75">
      <c r="A13">
        <v>10803246</v>
      </c>
      <c r="B13">
        <v>0</v>
      </c>
      <c r="C13">
        <v>0</v>
      </c>
      <c r="D13">
        <v>0</v>
      </c>
      <c r="E13">
        <v>0</v>
      </c>
      <c r="F13">
        <v>4</v>
      </c>
      <c r="G13">
        <v>5</v>
      </c>
      <c r="H13">
        <v>9</v>
      </c>
      <c r="I13">
        <v>0.000146059563088484</v>
      </c>
      <c r="J13">
        <v>2</v>
      </c>
      <c r="K13">
        <v>4</v>
      </c>
      <c r="L13" t="s">
        <v>121</v>
      </c>
      <c r="M13" t="s">
        <v>138</v>
      </c>
      <c r="N13">
        <v>6</v>
      </c>
      <c r="O13">
        <v>4</v>
      </c>
      <c r="P13">
        <v>10</v>
      </c>
    </row>
    <row r="14" spans="1:16" ht="12.75">
      <c r="A14">
        <v>10803250</v>
      </c>
      <c r="B14">
        <v>0</v>
      </c>
      <c r="C14">
        <v>0</v>
      </c>
      <c r="D14">
        <v>0</v>
      </c>
      <c r="E14">
        <v>0</v>
      </c>
      <c r="F14">
        <v>2</v>
      </c>
      <c r="G14">
        <v>9</v>
      </c>
      <c r="H14">
        <v>11</v>
      </c>
      <c r="I14">
        <v>0.0740406984850011</v>
      </c>
      <c r="J14">
        <v>0</v>
      </c>
      <c r="K14">
        <v>4</v>
      </c>
      <c r="L14" t="s">
        <v>121</v>
      </c>
      <c r="M14" t="s">
        <v>129</v>
      </c>
      <c r="N14">
        <v>8</v>
      </c>
      <c r="O14">
        <v>2</v>
      </c>
      <c r="P14">
        <v>10</v>
      </c>
    </row>
    <row r="15" spans="1:16" ht="12.75">
      <c r="A15">
        <v>10803267</v>
      </c>
      <c r="B15">
        <v>0</v>
      </c>
      <c r="C15">
        <v>0</v>
      </c>
      <c r="D15">
        <v>0</v>
      </c>
      <c r="E15">
        <v>0</v>
      </c>
      <c r="F15">
        <v>13</v>
      </c>
      <c r="G15">
        <v>3</v>
      </c>
      <c r="H15">
        <v>17</v>
      </c>
      <c r="I15" s="23">
        <v>2.67095562419206E-12</v>
      </c>
      <c r="J15">
        <v>4</v>
      </c>
      <c r="K15">
        <v>5</v>
      </c>
      <c r="L15" t="s">
        <v>121</v>
      </c>
      <c r="M15" t="s">
        <v>128</v>
      </c>
      <c r="N15">
        <v>8</v>
      </c>
      <c r="O15">
        <v>2</v>
      </c>
      <c r="P15">
        <v>10</v>
      </c>
    </row>
    <row r="16" spans="1:16" ht="12.75">
      <c r="A16">
        <v>10803272</v>
      </c>
      <c r="B16">
        <v>0</v>
      </c>
      <c r="C16">
        <v>0</v>
      </c>
      <c r="D16">
        <v>0</v>
      </c>
      <c r="E16">
        <v>0</v>
      </c>
      <c r="F16">
        <v>15</v>
      </c>
      <c r="G16">
        <v>1</v>
      </c>
      <c r="H16">
        <v>16</v>
      </c>
      <c r="I16" s="23">
        <v>1.50806890616311E-23</v>
      </c>
      <c r="J16">
        <v>5</v>
      </c>
      <c r="K16">
        <v>5</v>
      </c>
      <c r="L16" t="s">
        <v>120</v>
      </c>
      <c r="M16" t="s">
        <v>136</v>
      </c>
      <c r="N16">
        <v>10</v>
      </c>
      <c r="O16">
        <v>0</v>
      </c>
      <c r="P16">
        <v>10</v>
      </c>
    </row>
    <row r="17" spans="1:16" ht="12.75">
      <c r="A17">
        <v>10803273</v>
      </c>
      <c r="B17">
        <v>0</v>
      </c>
      <c r="C17">
        <v>0</v>
      </c>
      <c r="D17">
        <v>0</v>
      </c>
      <c r="E17">
        <v>0</v>
      </c>
      <c r="F17">
        <v>12</v>
      </c>
      <c r="G17">
        <v>3</v>
      </c>
      <c r="H17">
        <v>15</v>
      </c>
      <c r="I17" s="23">
        <v>3.33635883336713E-17</v>
      </c>
      <c r="J17">
        <v>5</v>
      </c>
      <c r="K17">
        <v>5</v>
      </c>
      <c r="L17" t="s">
        <v>121</v>
      </c>
      <c r="M17" t="s">
        <v>141</v>
      </c>
      <c r="N17">
        <v>8</v>
      </c>
      <c r="O17">
        <v>2</v>
      </c>
      <c r="P17">
        <v>10</v>
      </c>
    </row>
    <row r="18" spans="1:16" ht="12.75">
      <c r="A18">
        <v>10803274</v>
      </c>
      <c r="B18">
        <v>0</v>
      </c>
      <c r="C18">
        <v>0</v>
      </c>
      <c r="D18">
        <v>0</v>
      </c>
      <c r="E18">
        <v>0</v>
      </c>
      <c r="F18">
        <v>11</v>
      </c>
      <c r="G18">
        <v>4</v>
      </c>
      <c r="H18">
        <v>15</v>
      </c>
      <c r="I18" s="23">
        <v>4.28945417368774E-15</v>
      </c>
      <c r="J18">
        <v>5</v>
      </c>
      <c r="K18">
        <v>5</v>
      </c>
      <c r="L18" t="s">
        <v>121</v>
      </c>
      <c r="M18" t="s">
        <v>138</v>
      </c>
      <c r="N18">
        <v>9</v>
      </c>
      <c r="O18">
        <v>1</v>
      </c>
      <c r="P18">
        <v>10</v>
      </c>
    </row>
    <row r="19" spans="1:16" ht="12.75">
      <c r="A19">
        <v>10803284</v>
      </c>
      <c r="B19">
        <v>0</v>
      </c>
      <c r="C19">
        <v>0</v>
      </c>
      <c r="D19">
        <v>0</v>
      </c>
      <c r="E19">
        <v>0</v>
      </c>
      <c r="F19">
        <v>13</v>
      </c>
      <c r="G19">
        <v>2</v>
      </c>
      <c r="H19">
        <v>15</v>
      </c>
      <c r="I19" s="23">
        <v>1.80377432207735E-19</v>
      </c>
      <c r="J19">
        <v>5</v>
      </c>
      <c r="K19">
        <v>5</v>
      </c>
      <c r="L19" t="s">
        <v>121</v>
      </c>
      <c r="M19" t="s">
        <v>126</v>
      </c>
      <c r="N19">
        <v>9</v>
      </c>
      <c r="O19">
        <v>1</v>
      </c>
      <c r="P19">
        <v>10</v>
      </c>
    </row>
    <row r="20" spans="1:16" ht="12.75">
      <c r="A20">
        <v>10803285</v>
      </c>
      <c r="B20">
        <v>1</v>
      </c>
      <c r="C20">
        <v>0</v>
      </c>
      <c r="D20">
        <v>1</v>
      </c>
      <c r="E20">
        <v>0</v>
      </c>
      <c r="F20">
        <v>12</v>
      </c>
      <c r="G20">
        <v>3</v>
      </c>
      <c r="H20">
        <v>15</v>
      </c>
      <c r="I20" s="23">
        <v>3.33635883336713E-17</v>
      </c>
      <c r="J20">
        <v>5</v>
      </c>
      <c r="K20">
        <v>5</v>
      </c>
      <c r="L20" t="s">
        <v>121</v>
      </c>
      <c r="M20" t="s">
        <v>125</v>
      </c>
      <c r="N20">
        <v>9</v>
      </c>
      <c r="O20">
        <v>1</v>
      </c>
      <c r="P20">
        <v>10</v>
      </c>
    </row>
    <row r="21" spans="1:16" ht="12.75">
      <c r="A21">
        <v>10803290</v>
      </c>
      <c r="B21">
        <v>1</v>
      </c>
      <c r="C21">
        <v>0</v>
      </c>
      <c r="D21">
        <v>1</v>
      </c>
      <c r="E21">
        <v>0</v>
      </c>
      <c r="F21">
        <v>13</v>
      </c>
      <c r="G21">
        <v>0</v>
      </c>
      <c r="H21">
        <v>13</v>
      </c>
      <c r="I21" s="23">
        <v>2.05859399456615E-21</v>
      </c>
      <c r="J21">
        <v>4</v>
      </c>
      <c r="K21">
        <v>4</v>
      </c>
      <c r="L21" t="s">
        <v>120</v>
      </c>
      <c r="M21" t="s">
        <v>139</v>
      </c>
      <c r="N21">
        <v>10</v>
      </c>
      <c r="O21">
        <v>0</v>
      </c>
      <c r="P21">
        <v>10</v>
      </c>
    </row>
    <row r="22" spans="1:16" ht="12.75">
      <c r="A22">
        <v>10803291</v>
      </c>
      <c r="B22">
        <v>1</v>
      </c>
      <c r="C22">
        <v>0</v>
      </c>
      <c r="D22">
        <v>1</v>
      </c>
      <c r="E22">
        <v>0</v>
      </c>
      <c r="F22">
        <v>11</v>
      </c>
      <c r="G22">
        <v>2</v>
      </c>
      <c r="H22">
        <v>13</v>
      </c>
      <c r="I22" s="23">
        <v>2.71724327133588E-16</v>
      </c>
      <c r="J22">
        <v>3</v>
      </c>
      <c r="K22">
        <v>4</v>
      </c>
      <c r="L22" t="s">
        <v>121</v>
      </c>
      <c r="M22" t="s">
        <v>125</v>
      </c>
      <c r="N22">
        <v>10</v>
      </c>
      <c r="O22">
        <v>0</v>
      </c>
      <c r="P22">
        <v>10</v>
      </c>
    </row>
    <row r="23" spans="1:16" ht="12.75">
      <c r="A23">
        <v>10803297</v>
      </c>
      <c r="B23">
        <v>1</v>
      </c>
      <c r="C23">
        <v>0</v>
      </c>
      <c r="D23">
        <v>1</v>
      </c>
      <c r="E23">
        <v>0</v>
      </c>
      <c r="F23">
        <v>11</v>
      </c>
      <c r="G23">
        <v>2</v>
      </c>
      <c r="H23">
        <v>13</v>
      </c>
      <c r="I23" s="23">
        <v>2.71724327133588E-16</v>
      </c>
      <c r="J23">
        <v>3</v>
      </c>
      <c r="K23">
        <v>5</v>
      </c>
      <c r="L23" t="s">
        <v>121</v>
      </c>
      <c r="M23" t="s">
        <v>127</v>
      </c>
      <c r="N23">
        <v>8</v>
      </c>
      <c r="O23">
        <v>2</v>
      </c>
      <c r="P23">
        <v>10</v>
      </c>
    </row>
    <row r="24" spans="1:16" ht="12.75">
      <c r="A24">
        <v>10803300</v>
      </c>
      <c r="B24">
        <v>0</v>
      </c>
      <c r="C24">
        <v>1</v>
      </c>
      <c r="D24">
        <v>1</v>
      </c>
      <c r="E24">
        <v>0</v>
      </c>
      <c r="F24">
        <v>0</v>
      </c>
      <c r="G24">
        <v>11</v>
      </c>
      <c r="H24">
        <v>11</v>
      </c>
      <c r="I24">
        <v>1</v>
      </c>
      <c r="J24">
        <v>0</v>
      </c>
      <c r="K24">
        <v>4</v>
      </c>
      <c r="L24" t="s">
        <v>121</v>
      </c>
      <c r="M24" t="s">
        <v>129</v>
      </c>
      <c r="N24">
        <v>8</v>
      </c>
      <c r="O24">
        <v>2</v>
      </c>
      <c r="P24">
        <v>10</v>
      </c>
    </row>
    <row r="25" spans="1:16" ht="12.75">
      <c r="A25">
        <v>10803302</v>
      </c>
      <c r="B25">
        <v>1</v>
      </c>
      <c r="C25">
        <v>0</v>
      </c>
      <c r="D25">
        <v>1</v>
      </c>
      <c r="E25">
        <v>0</v>
      </c>
      <c r="F25">
        <v>10</v>
      </c>
      <c r="G25">
        <v>1</v>
      </c>
      <c r="H25">
        <v>11</v>
      </c>
      <c r="I25" s="23">
        <v>1.85644183702264E-15</v>
      </c>
      <c r="J25">
        <v>3</v>
      </c>
      <c r="K25">
        <v>4</v>
      </c>
      <c r="L25" t="s">
        <v>121</v>
      </c>
      <c r="M25" t="s">
        <v>134</v>
      </c>
      <c r="N25">
        <v>8</v>
      </c>
      <c r="O25">
        <v>2</v>
      </c>
      <c r="P25">
        <v>10</v>
      </c>
    </row>
    <row r="26" spans="1:16" ht="12.75">
      <c r="A26">
        <v>10803303</v>
      </c>
      <c r="B26">
        <v>1</v>
      </c>
      <c r="C26">
        <v>0</v>
      </c>
      <c r="D26">
        <v>1</v>
      </c>
      <c r="E26">
        <v>0</v>
      </c>
      <c r="F26">
        <v>8</v>
      </c>
      <c r="G26">
        <v>2</v>
      </c>
      <c r="H26">
        <v>10</v>
      </c>
      <c r="I26" s="23">
        <v>1.47724773500288E-11</v>
      </c>
      <c r="J26">
        <v>3</v>
      </c>
      <c r="K26">
        <v>4</v>
      </c>
      <c r="L26" t="s">
        <v>121</v>
      </c>
      <c r="M26" t="s">
        <v>141</v>
      </c>
      <c r="N26">
        <v>9</v>
      </c>
      <c r="O26">
        <v>1</v>
      </c>
      <c r="P26">
        <v>10</v>
      </c>
    </row>
    <row r="27" spans="1:16" ht="12.75">
      <c r="A27">
        <v>10803304</v>
      </c>
      <c r="B27">
        <v>1</v>
      </c>
      <c r="C27">
        <v>1</v>
      </c>
      <c r="D27">
        <v>2</v>
      </c>
      <c r="E27">
        <v>0</v>
      </c>
      <c r="F27">
        <v>8</v>
      </c>
      <c r="G27">
        <v>1</v>
      </c>
      <c r="H27">
        <v>10</v>
      </c>
      <c r="I27" s="23">
        <v>3.4510704019122E-06</v>
      </c>
      <c r="J27">
        <v>3</v>
      </c>
      <c r="K27">
        <v>4</v>
      </c>
      <c r="L27" t="s">
        <v>121</v>
      </c>
      <c r="M27" t="s">
        <v>138</v>
      </c>
      <c r="N27">
        <v>5</v>
      </c>
      <c r="O27">
        <v>5</v>
      </c>
      <c r="P27">
        <v>10</v>
      </c>
    </row>
    <row r="28" spans="1:16" ht="12.75">
      <c r="A28">
        <v>10803334</v>
      </c>
      <c r="B28">
        <v>0</v>
      </c>
      <c r="C28">
        <v>5</v>
      </c>
      <c r="D28">
        <v>5</v>
      </c>
      <c r="E28">
        <v>0</v>
      </c>
      <c r="F28">
        <v>0</v>
      </c>
      <c r="G28">
        <v>8</v>
      </c>
      <c r="H28">
        <v>8</v>
      </c>
      <c r="I28">
        <v>1</v>
      </c>
      <c r="J28">
        <v>0</v>
      </c>
      <c r="K28">
        <v>4</v>
      </c>
      <c r="L28" t="s">
        <v>121</v>
      </c>
      <c r="M28" t="s">
        <v>126</v>
      </c>
      <c r="N28">
        <v>0</v>
      </c>
      <c r="O28">
        <v>10</v>
      </c>
      <c r="P28">
        <v>10</v>
      </c>
    </row>
    <row r="29" spans="1:16" ht="12.75">
      <c r="A29">
        <v>10803336</v>
      </c>
      <c r="B29">
        <v>0</v>
      </c>
      <c r="C29">
        <v>4</v>
      </c>
      <c r="D29">
        <v>4</v>
      </c>
      <c r="E29">
        <v>0</v>
      </c>
      <c r="F29">
        <v>0</v>
      </c>
      <c r="G29">
        <v>7</v>
      </c>
      <c r="H29">
        <v>8</v>
      </c>
      <c r="I29">
        <v>1</v>
      </c>
      <c r="J29">
        <v>0</v>
      </c>
      <c r="K29">
        <v>4</v>
      </c>
      <c r="L29" t="s">
        <v>121</v>
      </c>
      <c r="M29" t="s">
        <v>134</v>
      </c>
      <c r="N29">
        <v>0</v>
      </c>
      <c r="O29">
        <v>10</v>
      </c>
      <c r="P29">
        <v>10</v>
      </c>
    </row>
    <row r="30" spans="1:16" ht="12.75">
      <c r="A30">
        <v>10803345</v>
      </c>
      <c r="B30">
        <v>0</v>
      </c>
      <c r="C30">
        <v>11</v>
      </c>
      <c r="D30">
        <v>11</v>
      </c>
      <c r="E30">
        <v>0</v>
      </c>
      <c r="F30">
        <v>1</v>
      </c>
      <c r="G30">
        <v>13</v>
      </c>
      <c r="H30">
        <v>15</v>
      </c>
      <c r="I30">
        <v>0.703084175336054</v>
      </c>
      <c r="J30">
        <v>0</v>
      </c>
      <c r="K30">
        <v>4</v>
      </c>
      <c r="L30" t="s">
        <v>121</v>
      </c>
      <c r="M30" t="s">
        <v>127</v>
      </c>
      <c r="N30">
        <v>0</v>
      </c>
      <c r="O30">
        <v>10</v>
      </c>
      <c r="P30">
        <v>10</v>
      </c>
    </row>
    <row r="31" spans="1:16" ht="12.75">
      <c r="A31">
        <v>10803349</v>
      </c>
      <c r="B31">
        <v>0</v>
      </c>
      <c r="C31">
        <v>11</v>
      </c>
      <c r="D31">
        <v>11</v>
      </c>
      <c r="E31">
        <v>0</v>
      </c>
      <c r="F31">
        <v>0</v>
      </c>
      <c r="G31">
        <v>15</v>
      </c>
      <c r="H31">
        <v>16</v>
      </c>
      <c r="I31">
        <v>1</v>
      </c>
      <c r="J31">
        <v>0</v>
      </c>
      <c r="K31">
        <v>4</v>
      </c>
      <c r="L31" t="s">
        <v>120</v>
      </c>
      <c r="M31" t="s">
        <v>136</v>
      </c>
      <c r="N31">
        <v>0</v>
      </c>
      <c r="O31">
        <v>10</v>
      </c>
      <c r="P31">
        <v>10</v>
      </c>
    </row>
    <row r="32" spans="1:16" ht="12.75">
      <c r="A32">
        <v>10803350</v>
      </c>
      <c r="B32">
        <v>0</v>
      </c>
      <c r="C32">
        <v>11</v>
      </c>
      <c r="D32">
        <v>11</v>
      </c>
      <c r="E32">
        <v>0</v>
      </c>
      <c r="F32">
        <v>1</v>
      </c>
      <c r="G32">
        <v>15</v>
      </c>
      <c r="H32">
        <v>16</v>
      </c>
      <c r="I32">
        <v>0.415499326586545</v>
      </c>
      <c r="J32">
        <v>0</v>
      </c>
      <c r="K32">
        <v>4</v>
      </c>
      <c r="L32" t="s">
        <v>121</v>
      </c>
      <c r="M32" t="s">
        <v>141</v>
      </c>
      <c r="N32">
        <v>1</v>
      </c>
      <c r="O32">
        <v>9</v>
      </c>
      <c r="P32">
        <v>10</v>
      </c>
    </row>
    <row r="33" spans="1:16" ht="12.75">
      <c r="A33">
        <v>10803354</v>
      </c>
      <c r="B33">
        <v>1</v>
      </c>
      <c r="C33">
        <v>10</v>
      </c>
      <c r="D33">
        <v>11</v>
      </c>
      <c r="E33">
        <v>0</v>
      </c>
      <c r="F33">
        <v>2</v>
      </c>
      <c r="G33">
        <v>13</v>
      </c>
      <c r="H33">
        <v>17</v>
      </c>
      <c r="I33">
        <v>0.703084175336054</v>
      </c>
      <c r="J33">
        <v>1</v>
      </c>
      <c r="K33">
        <v>4</v>
      </c>
      <c r="L33" t="s">
        <v>120</v>
      </c>
      <c r="M33" t="s">
        <v>139</v>
      </c>
      <c r="N33">
        <v>1</v>
      </c>
      <c r="O33">
        <v>9</v>
      </c>
      <c r="P33">
        <v>10</v>
      </c>
    </row>
    <row r="34" spans="1:16" ht="12.75">
      <c r="A34">
        <v>10803360</v>
      </c>
      <c r="B34">
        <v>0</v>
      </c>
      <c r="C34">
        <v>10</v>
      </c>
      <c r="D34">
        <v>10</v>
      </c>
      <c r="E34">
        <v>0</v>
      </c>
      <c r="F34">
        <v>1</v>
      </c>
      <c r="G34">
        <v>13</v>
      </c>
      <c r="H34">
        <v>17</v>
      </c>
      <c r="I34">
        <v>0.429610558186727</v>
      </c>
      <c r="J34">
        <v>0</v>
      </c>
      <c r="K34">
        <v>4</v>
      </c>
      <c r="L34" t="s">
        <v>121</v>
      </c>
      <c r="M34" t="s">
        <v>129</v>
      </c>
      <c r="N34">
        <v>1</v>
      </c>
      <c r="O34">
        <v>9</v>
      </c>
      <c r="P34">
        <v>10</v>
      </c>
    </row>
    <row r="35" spans="1:16" ht="12.75">
      <c r="A35">
        <v>10803363</v>
      </c>
      <c r="B35">
        <v>1</v>
      </c>
      <c r="C35">
        <v>10</v>
      </c>
      <c r="D35">
        <v>11</v>
      </c>
      <c r="E35">
        <v>0</v>
      </c>
      <c r="F35">
        <v>2</v>
      </c>
      <c r="G35">
        <v>13</v>
      </c>
      <c r="H35">
        <v>15</v>
      </c>
      <c r="I35">
        <v>0.122567463782775</v>
      </c>
      <c r="J35">
        <v>1</v>
      </c>
      <c r="K35">
        <v>4</v>
      </c>
      <c r="L35" t="s">
        <v>120</v>
      </c>
      <c r="M35" t="s">
        <v>139</v>
      </c>
      <c r="N35">
        <v>0</v>
      </c>
      <c r="O35">
        <v>10</v>
      </c>
      <c r="P35">
        <v>10</v>
      </c>
    </row>
    <row r="36" spans="1:16" ht="12.75">
      <c r="A36">
        <v>10803364</v>
      </c>
      <c r="B36">
        <v>0</v>
      </c>
      <c r="C36">
        <v>11</v>
      </c>
      <c r="D36">
        <v>11</v>
      </c>
      <c r="E36">
        <v>0</v>
      </c>
      <c r="F36">
        <v>0</v>
      </c>
      <c r="G36">
        <v>15</v>
      </c>
      <c r="H36">
        <v>15</v>
      </c>
      <c r="I36">
        <v>1</v>
      </c>
      <c r="J36">
        <v>0</v>
      </c>
      <c r="K36">
        <v>4</v>
      </c>
      <c r="L36" t="s">
        <v>121</v>
      </c>
      <c r="M36" t="s">
        <v>125</v>
      </c>
      <c r="N36">
        <v>1</v>
      </c>
      <c r="O36">
        <v>9</v>
      </c>
      <c r="P36">
        <v>10</v>
      </c>
    </row>
    <row r="37" spans="1:16" ht="12.75">
      <c r="A37">
        <v>10803365</v>
      </c>
      <c r="B37">
        <v>0</v>
      </c>
      <c r="C37">
        <v>11</v>
      </c>
      <c r="D37">
        <v>11</v>
      </c>
      <c r="E37">
        <v>0</v>
      </c>
      <c r="F37">
        <v>0</v>
      </c>
      <c r="G37">
        <v>15</v>
      </c>
      <c r="H37">
        <v>15</v>
      </c>
      <c r="I37">
        <v>1</v>
      </c>
      <c r="J37">
        <v>0</v>
      </c>
      <c r="K37">
        <v>4</v>
      </c>
      <c r="L37" t="s">
        <v>121</v>
      </c>
      <c r="M37" t="s">
        <v>138</v>
      </c>
      <c r="N37">
        <v>1</v>
      </c>
      <c r="O37">
        <v>9</v>
      </c>
      <c r="P37">
        <v>10</v>
      </c>
    </row>
    <row r="38" spans="1:16" ht="12.75">
      <c r="A38">
        <v>10803366</v>
      </c>
      <c r="B38">
        <v>0</v>
      </c>
      <c r="C38">
        <v>11</v>
      </c>
      <c r="D38">
        <v>11</v>
      </c>
      <c r="E38">
        <v>0</v>
      </c>
      <c r="F38">
        <v>0</v>
      </c>
      <c r="G38">
        <v>14</v>
      </c>
      <c r="H38">
        <v>15</v>
      </c>
      <c r="I38">
        <v>1</v>
      </c>
      <c r="J38">
        <v>0</v>
      </c>
      <c r="K38">
        <v>4</v>
      </c>
      <c r="L38" t="s">
        <v>121</v>
      </c>
      <c r="M38" t="s">
        <v>138</v>
      </c>
      <c r="N38">
        <v>0</v>
      </c>
      <c r="O38">
        <v>10</v>
      </c>
      <c r="P38">
        <v>10</v>
      </c>
    </row>
    <row r="39" spans="1:16" ht="12.75">
      <c r="A39">
        <v>10803367</v>
      </c>
      <c r="B39">
        <v>0</v>
      </c>
      <c r="C39">
        <v>11</v>
      </c>
      <c r="D39">
        <v>11</v>
      </c>
      <c r="E39">
        <v>0</v>
      </c>
      <c r="F39">
        <v>0</v>
      </c>
      <c r="G39">
        <v>15</v>
      </c>
      <c r="H39">
        <v>15</v>
      </c>
      <c r="I39">
        <v>1</v>
      </c>
      <c r="J39">
        <v>0</v>
      </c>
      <c r="K39">
        <v>4</v>
      </c>
      <c r="L39" t="s">
        <v>121</v>
      </c>
      <c r="M39" t="s">
        <v>138</v>
      </c>
      <c r="N39">
        <v>1</v>
      </c>
      <c r="O39">
        <v>9</v>
      </c>
      <c r="P39">
        <v>10</v>
      </c>
    </row>
    <row r="40" spans="1:16" ht="12.75">
      <c r="A40">
        <v>10803376</v>
      </c>
      <c r="B40">
        <v>0</v>
      </c>
      <c r="C40">
        <v>9</v>
      </c>
      <c r="D40">
        <v>9</v>
      </c>
      <c r="E40">
        <v>0</v>
      </c>
      <c r="F40">
        <v>0</v>
      </c>
      <c r="G40">
        <v>15</v>
      </c>
      <c r="H40">
        <v>16</v>
      </c>
      <c r="I40">
        <v>1</v>
      </c>
      <c r="J40">
        <v>0</v>
      </c>
      <c r="K40">
        <v>4</v>
      </c>
      <c r="L40" t="s">
        <v>120</v>
      </c>
      <c r="M40" t="s">
        <v>139</v>
      </c>
      <c r="N40">
        <v>1</v>
      </c>
      <c r="O40">
        <v>9</v>
      </c>
      <c r="P40">
        <v>10</v>
      </c>
    </row>
    <row r="41" spans="1:16" ht="12.75">
      <c r="A41">
        <v>10803384</v>
      </c>
      <c r="B41">
        <v>1</v>
      </c>
      <c r="C41">
        <v>7</v>
      </c>
      <c r="D41">
        <v>8</v>
      </c>
      <c r="E41">
        <v>0</v>
      </c>
      <c r="F41">
        <v>1</v>
      </c>
      <c r="G41">
        <v>10</v>
      </c>
      <c r="H41">
        <v>11</v>
      </c>
      <c r="I41">
        <v>0.363035226777714</v>
      </c>
      <c r="J41">
        <v>0</v>
      </c>
      <c r="K41">
        <v>4</v>
      </c>
      <c r="L41" t="s">
        <v>121</v>
      </c>
      <c r="M41" t="s">
        <v>129</v>
      </c>
      <c r="N41">
        <v>1</v>
      </c>
      <c r="O41">
        <v>9</v>
      </c>
      <c r="P41">
        <v>10</v>
      </c>
    </row>
    <row r="42" spans="1:16" ht="12.75">
      <c r="A42">
        <v>10803385</v>
      </c>
      <c r="B42">
        <v>0</v>
      </c>
      <c r="C42">
        <v>7</v>
      </c>
      <c r="D42">
        <v>7</v>
      </c>
      <c r="E42">
        <v>0</v>
      </c>
      <c r="F42">
        <v>0</v>
      </c>
      <c r="G42">
        <v>11</v>
      </c>
      <c r="H42">
        <v>11</v>
      </c>
      <c r="I42">
        <v>1</v>
      </c>
      <c r="J42">
        <v>0</v>
      </c>
      <c r="K42">
        <v>4</v>
      </c>
      <c r="L42" t="s">
        <v>121</v>
      </c>
      <c r="M42" t="s">
        <v>125</v>
      </c>
      <c r="N42">
        <v>0</v>
      </c>
      <c r="O42">
        <v>10</v>
      </c>
      <c r="P42">
        <v>10</v>
      </c>
    </row>
    <row r="43" spans="1:16" ht="12.75">
      <c r="A43">
        <v>10803388</v>
      </c>
      <c r="B43">
        <v>0</v>
      </c>
      <c r="C43">
        <v>5</v>
      </c>
      <c r="D43">
        <v>5</v>
      </c>
      <c r="E43">
        <v>0</v>
      </c>
      <c r="F43">
        <v>0</v>
      </c>
      <c r="G43">
        <v>11</v>
      </c>
      <c r="H43">
        <v>11</v>
      </c>
      <c r="I43">
        <v>1</v>
      </c>
      <c r="J43">
        <v>0</v>
      </c>
      <c r="K43">
        <v>4</v>
      </c>
      <c r="L43" t="s">
        <v>121</v>
      </c>
      <c r="M43" t="s">
        <v>129</v>
      </c>
      <c r="N43">
        <v>1</v>
      </c>
      <c r="O43">
        <v>9</v>
      </c>
      <c r="P43">
        <v>10</v>
      </c>
    </row>
    <row r="44" spans="1:16" ht="12.75">
      <c r="A44">
        <v>10803389</v>
      </c>
      <c r="B44">
        <v>0</v>
      </c>
      <c r="C44">
        <v>5</v>
      </c>
      <c r="D44">
        <v>5</v>
      </c>
      <c r="E44">
        <v>0</v>
      </c>
      <c r="F44">
        <v>0</v>
      </c>
      <c r="G44">
        <v>10</v>
      </c>
      <c r="H44">
        <v>11</v>
      </c>
      <c r="I44">
        <v>1</v>
      </c>
      <c r="J44">
        <v>0</v>
      </c>
      <c r="K44">
        <v>4</v>
      </c>
      <c r="L44" t="s">
        <v>121</v>
      </c>
      <c r="M44" t="s">
        <v>125</v>
      </c>
      <c r="N44">
        <v>1</v>
      </c>
      <c r="O44">
        <v>9</v>
      </c>
      <c r="P44">
        <v>10</v>
      </c>
    </row>
    <row r="45" spans="1:16" ht="12.75">
      <c r="A45">
        <v>10803394</v>
      </c>
      <c r="B45">
        <v>0</v>
      </c>
      <c r="C45">
        <v>4</v>
      </c>
      <c r="D45">
        <v>4</v>
      </c>
      <c r="E45">
        <v>0</v>
      </c>
      <c r="F45">
        <v>0</v>
      </c>
      <c r="G45">
        <v>8</v>
      </c>
      <c r="H45">
        <v>8</v>
      </c>
      <c r="I45">
        <v>1</v>
      </c>
      <c r="J45">
        <v>0</v>
      </c>
      <c r="K45">
        <v>3</v>
      </c>
      <c r="L45" t="s">
        <v>119</v>
      </c>
      <c r="M45" t="s">
        <v>132</v>
      </c>
      <c r="N45">
        <v>0</v>
      </c>
      <c r="O45">
        <v>10</v>
      </c>
      <c r="P45">
        <v>10</v>
      </c>
    </row>
    <row r="46" spans="1:16" ht="12.75">
      <c r="A46">
        <v>10803406</v>
      </c>
      <c r="B46">
        <v>0</v>
      </c>
      <c r="C46">
        <v>2</v>
      </c>
      <c r="D46">
        <v>2</v>
      </c>
      <c r="E46">
        <v>0</v>
      </c>
      <c r="F46">
        <v>0</v>
      </c>
      <c r="G46">
        <v>7</v>
      </c>
      <c r="H46">
        <v>8</v>
      </c>
      <c r="I46">
        <v>1</v>
      </c>
      <c r="J46">
        <v>0</v>
      </c>
      <c r="K46">
        <v>2</v>
      </c>
      <c r="L46" t="s">
        <v>121</v>
      </c>
      <c r="M46" t="s">
        <v>129</v>
      </c>
      <c r="N46">
        <v>1</v>
      </c>
      <c r="O46">
        <v>9</v>
      </c>
      <c r="P46">
        <v>10</v>
      </c>
    </row>
    <row r="47" spans="1:16" ht="12.75">
      <c r="A47">
        <v>10803407</v>
      </c>
      <c r="B47">
        <v>0</v>
      </c>
      <c r="C47">
        <v>2</v>
      </c>
      <c r="D47">
        <v>2</v>
      </c>
      <c r="E47">
        <v>0</v>
      </c>
      <c r="F47">
        <v>1</v>
      </c>
      <c r="G47">
        <v>7</v>
      </c>
      <c r="H47">
        <v>8</v>
      </c>
      <c r="I47">
        <v>0.299573971041867</v>
      </c>
      <c r="J47">
        <v>0</v>
      </c>
      <c r="K47">
        <v>2</v>
      </c>
      <c r="L47" t="s">
        <v>121</v>
      </c>
      <c r="M47" t="s">
        <v>125</v>
      </c>
      <c r="N47">
        <v>0</v>
      </c>
      <c r="O47">
        <v>10</v>
      </c>
      <c r="P47">
        <v>10</v>
      </c>
    </row>
    <row r="48" spans="1:16" ht="12.75">
      <c r="A48">
        <v>10803411</v>
      </c>
      <c r="B48">
        <v>0</v>
      </c>
      <c r="C48">
        <v>3</v>
      </c>
      <c r="D48">
        <v>3</v>
      </c>
      <c r="E48">
        <v>0</v>
      </c>
      <c r="F48">
        <v>0</v>
      </c>
      <c r="G48">
        <v>8</v>
      </c>
      <c r="H48">
        <v>8</v>
      </c>
      <c r="I48">
        <v>1</v>
      </c>
      <c r="J48">
        <v>0</v>
      </c>
      <c r="K48">
        <v>2</v>
      </c>
      <c r="L48" t="s">
        <v>121</v>
      </c>
      <c r="M48" t="s">
        <v>129</v>
      </c>
      <c r="N48">
        <v>1</v>
      </c>
      <c r="O48">
        <v>9</v>
      </c>
      <c r="P48">
        <v>10</v>
      </c>
    </row>
    <row r="49" spans="1:16" ht="12.75">
      <c r="A49">
        <v>10803421</v>
      </c>
      <c r="B49">
        <v>0</v>
      </c>
      <c r="C49">
        <v>2</v>
      </c>
      <c r="D49">
        <v>2</v>
      </c>
      <c r="E49">
        <v>0</v>
      </c>
      <c r="F49">
        <v>0</v>
      </c>
      <c r="G49">
        <v>7</v>
      </c>
      <c r="H49">
        <v>7</v>
      </c>
      <c r="I49">
        <v>1</v>
      </c>
      <c r="J49">
        <v>0</v>
      </c>
      <c r="K49">
        <v>2</v>
      </c>
      <c r="L49" t="s">
        <v>121</v>
      </c>
      <c r="M49" t="s">
        <v>129</v>
      </c>
      <c r="N49">
        <v>1</v>
      </c>
      <c r="O49">
        <v>9</v>
      </c>
      <c r="P49">
        <v>10</v>
      </c>
    </row>
    <row r="50" spans="1:16" ht="12.75">
      <c r="A50">
        <v>10803432</v>
      </c>
      <c r="B50">
        <v>0</v>
      </c>
      <c r="C50">
        <v>4</v>
      </c>
      <c r="D50">
        <v>4</v>
      </c>
      <c r="E50">
        <v>0</v>
      </c>
      <c r="F50">
        <v>0</v>
      </c>
      <c r="G50">
        <v>7</v>
      </c>
      <c r="H50">
        <v>7</v>
      </c>
      <c r="I50">
        <v>1</v>
      </c>
      <c r="J50">
        <v>0</v>
      </c>
      <c r="K50">
        <v>4</v>
      </c>
      <c r="L50" t="s">
        <v>121</v>
      </c>
      <c r="M50" t="s">
        <v>129</v>
      </c>
      <c r="N50">
        <v>1</v>
      </c>
      <c r="O50">
        <v>9</v>
      </c>
      <c r="P50">
        <v>10</v>
      </c>
    </row>
  </sheetData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="150" zoomScaleNormal="150" workbookViewId="0" topLeftCell="F1">
      <selection activeCell="Q8" sqref="Q8"/>
    </sheetView>
  </sheetViews>
  <sheetFormatPr defaultColWidth="11.00390625" defaultRowHeight="12.75"/>
  <cols>
    <col min="1" max="1" width="8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5087117</v>
      </c>
      <c r="B2">
        <v>0</v>
      </c>
      <c r="C2">
        <v>0</v>
      </c>
      <c r="D2">
        <v>0</v>
      </c>
      <c r="E2">
        <v>0</v>
      </c>
      <c r="F2">
        <v>0</v>
      </c>
      <c r="G2">
        <v>6</v>
      </c>
      <c r="H2">
        <v>6</v>
      </c>
      <c r="I2">
        <v>1</v>
      </c>
      <c r="J2">
        <v>0</v>
      </c>
      <c r="K2">
        <v>4</v>
      </c>
      <c r="L2" t="s">
        <v>121</v>
      </c>
      <c r="M2" t="s">
        <v>128</v>
      </c>
      <c r="N2">
        <v>1</v>
      </c>
      <c r="O2">
        <v>5</v>
      </c>
      <c r="P2">
        <v>6</v>
      </c>
    </row>
    <row r="3" spans="1:16" ht="12.75">
      <c r="A3">
        <v>5087125</v>
      </c>
      <c r="B3">
        <v>1</v>
      </c>
      <c r="C3">
        <v>0</v>
      </c>
      <c r="D3">
        <v>1</v>
      </c>
      <c r="E3">
        <v>0</v>
      </c>
      <c r="F3">
        <v>1</v>
      </c>
      <c r="G3">
        <v>13</v>
      </c>
      <c r="H3">
        <v>15</v>
      </c>
      <c r="I3">
        <v>0.692384623108585</v>
      </c>
      <c r="J3">
        <v>0</v>
      </c>
      <c r="K3">
        <v>4</v>
      </c>
      <c r="L3" t="s">
        <v>121</v>
      </c>
      <c r="M3" t="s">
        <v>128</v>
      </c>
      <c r="N3">
        <v>2</v>
      </c>
      <c r="O3">
        <v>4</v>
      </c>
      <c r="P3">
        <v>6</v>
      </c>
    </row>
    <row r="4" spans="1:16" ht="12.75">
      <c r="A4">
        <v>5087128</v>
      </c>
      <c r="B4">
        <v>1</v>
      </c>
      <c r="C4">
        <v>0</v>
      </c>
      <c r="D4">
        <v>1</v>
      </c>
      <c r="E4">
        <v>0</v>
      </c>
      <c r="F4">
        <v>2</v>
      </c>
      <c r="G4">
        <v>15</v>
      </c>
      <c r="H4">
        <v>17</v>
      </c>
      <c r="I4">
        <v>0.122874888455711</v>
      </c>
      <c r="J4">
        <v>0</v>
      </c>
      <c r="K4">
        <v>4</v>
      </c>
      <c r="L4" t="s">
        <v>121</v>
      </c>
      <c r="M4" t="s">
        <v>128</v>
      </c>
      <c r="N4">
        <v>3</v>
      </c>
      <c r="O4">
        <v>3</v>
      </c>
      <c r="P4">
        <v>6</v>
      </c>
    </row>
    <row r="5" spans="1:16" ht="12.75">
      <c r="A5">
        <v>5087134</v>
      </c>
      <c r="B5">
        <v>1</v>
      </c>
      <c r="C5">
        <v>0</v>
      </c>
      <c r="D5">
        <v>1</v>
      </c>
      <c r="E5">
        <v>0</v>
      </c>
      <c r="F5">
        <v>15</v>
      </c>
      <c r="G5">
        <v>2</v>
      </c>
      <c r="H5">
        <v>17</v>
      </c>
      <c r="I5" s="23">
        <v>8.50067450857518E-23</v>
      </c>
      <c r="J5">
        <v>4</v>
      </c>
      <c r="K5">
        <v>4</v>
      </c>
      <c r="L5" t="s">
        <v>119</v>
      </c>
      <c r="M5" t="s">
        <v>131</v>
      </c>
      <c r="N5">
        <v>6</v>
      </c>
      <c r="O5">
        <v>0</v>
      </c>
      <c r="P5">
        <v>6</v>
      </c>
    </row>
    <row r="6" spans="1:16" ht="12.75">
      <c r="A6">
        <v>5087147</v>
      </c>
      <c r="B6">
        <v>1</v>
      </c>
      <c r="C6">
        <v>0</v>
      </c>
      <c r="D6">
        <v>1</v>
      </c>
      <c r="E6">
        <v>0</v>
      </c>
      <c r="F6">
        <v>22</v>
      </c>
      <c r="G6">
        <v>1</v>
      </c>
      <c r="H6">
        <v>23</v>
      </c>
      <c r="I6" s="23">
        <v>5.53953378207189E-35</v>
      </c>
      <c r="J6">
        <v>4</v>
      </c>
      <c r="K6">
        <v>4</v>
      </c>
      <c r="L6" t="s">
        <v>119</v>
      </c>
      <c r="M6" t="s">
        <v>137</v>
      </c>
      <c r="N6">
        <v>6</v>
      </c>
      <c r="O6">
        <v>0</v>
      </c>
      <c r="P6">
        <v>6</v>
      </c>
    </row>
    <row r="7" spans="1:16" ht="12.75">
      <c r="A7">
        <v>5087171</v>
      </c>
      <c r="B7">
        <v>0</v>
      </c>
      <c r="C7">
        <v>1</v>
      </c>
      <c r="D7">
        <v>1</v>
      </c>
      <c r="E7">
        <v>0</v>
      </c>
      <c r="F7">
        <v>5</v>
      </c>
      <c r="G7">
        <v>28</v>
      </c>
      <c r="H7">
        <v>34</v>
      </c>
      <c r="I7">
        <v>0.0123958274976106</v>
      </c>
      <c r="J7">
        <v>1</v>
      </c>
      <c r="K7">
        <v>4</v>
      </c>
      <c r="L7" t="s">
        <v>120</v>
      </c>
      <c r="M7" t="s">
        <v>139</v>
      </c>
      <c r="N7">
        <v>2</v>
      </c>
      <c r="O7">
        <v>4</v>
      </c>
      <c r="P7">
        <v>6</v>
      </c>
    </row>
    <row r="8" spans="1:16" ht="12.75">
      <c r="A8">
        <v>5087195</v>
      </c>
      <c r="B8">
        <v>0</v>
      </c>
      <c r="C8">
        <v>0</v>
      </c>
      <c r="D8">
        <v>0</v>
      </c>
      <c r="E8">
        <v>0</v>
      </c>
      <c r="F8">
        <v>23</v>
      </c>
      <c r="G8">
        <v>1</v>
      </c>
      <c r="H8">
        <v>25</v>
      </c>
      <c r="I8" s="23">
        <v>6.4006874007218E-29</v>
      </c>
      <c r="J8">
        <v>4</v>
      </c>
      <c r="K8">
        <v>4</v>
      </c>
      <c r="L8" t="s">
        <v>119</v>
      </c>
      <c r="M8" t="s">
        <v>131</v>
      </c>
      <c r="N8">
        <v>5</v>
      </c>
      <c r="O8">
        <v>1</v>
      </c>
      <c r="P8">
        <v>6</v>
      </c>
    </row>
    <row r="9" spans="1:16" ht="12.75">
      <c r="A9">
        <v>5087208</v>
      </c>
      <c r="B9">
        <v>0</v>
      </c>
      <c r="C9">
        <v>0</v>
      </c>
      <c r="D9">
        <v>0</v>
      </c>
      <c r="E9">
        <v>0</v>
      </c>
      <c r="F9">
        <v>23</v>
      </c>
      <c r="G9">
        <v>5</v>
      </c>
      <c r="H9">
        <v>28</v>
      </c>
      <c r="I9" s="23">
        <v>3.6582648081846E-33</v>
      </c>
      <c r="J9">
        <v>4</v>
      </c>
      <c r="K9">
        <v>4</v>
      </c>
      <c r="L9" t="s">
        <v>119</v>
      </c>
      <c r="M9" t="s">
        <v>137</v>
      </c>
      <c r="N9">
        <v>6</v>
      </c>
      <c r="O9">
        <v>0</v>
      </c>
      <c r="P9">
        <v>6</v>
      </c>
    </row>
    <row r="10" spans="1:16" ht="12.75">
      <c r="A10">
        <v>5087236</v>
      </c>
      <c r="B10">
        <v>0</v>
      </c>
      <c r="C10">
        <v>0</v>
      </c>
      <c r="D10">
        <v>0</v>
      </c>
      <c r="E10">
        <v>0</v>
      </c>
      <c r="F10">
        <v>16</v>
      </c>
      <c r="G10">
        <v>1</v>
      </c>
      <c r="H10">
        <v>17</v>
      </c>
      <c r="I10" s="23">
        <v>2.64150584481399E-25</v>
      </c>
      <c r="J10">
        <v>4</v>
      </c>
      <c r="K10">
        <v>4</v>
      </c>
      <c r="L10" t="s">
        <v>119</v>
      </c>
      <c r="M10" t="s">
        <v>137</v>
      </c>
      <c r="N10">
        <v>6</v>
      </c>
      <c r="O10">
        <v>0</v>
      </c>
      <c r="P10">
        <v>6</v>
      </c>
    </row>
    <row r="11" spans="1:16" ht="12.75">
      <c r="A11">
        <v>5087265</v>
      </c>
      <c r="B11">
        <v>0</v>
      </c>
      <c r="C11">
        <v>0</v>
      </c>
      <c r="D11">
        <v>0</v>
      </c>
      <c r="E11">
        <v>0</v>
      </c>
      <c r="F11">
        <v>2</v>
      </c>
      <c r="G11">
        <v>1</v>
      </c>
      <c r="H11">
        <v>3</v>
      </c>
      <c r="I11">
        <v>0.00532695694662808</v>
      </c>
      <c r="J11">
        <v>1</v>
      </c>
      <c r="K11">
        <v>2</v>
      </c>
      <c r="L11" t="s">
        <v>120</v>
      </c>
      <c r="M11" t="s">
        <v>139</v>
      </c>
      <c r="N11">
        <v>3</v>
      </c>
      <c r="O11">
        <v>2</v>
      </c>
      <c r="P11">
        <v>6</v>
      </c>
    </row>
    <row r="12" spans="1:16" ht="12.75">
      <c r="A12">
        <v>5087280</v>
      </c>
      <c r="B12">
        <v>0</v>
      </c>
      <c r="C12">
        <v>0</v>
      </c>
      <c r="D12">
        <v>0</v>
      </c>
      <c r="E12">
        <v>0</v>
      </c>
      <c r="F12">
        <v>0</v>
      </c>
      <c r="G12">
        <v>5</v>
      </c>
      <c r="H12">
        <v>5</v>
      </c>
      <c r="I12">
        <v>1</v>
      </c>
      <c r="J12">
        <v>0</v>
      </c>
      <c r="K12">
        <v>4</v>
      </c>
      <c r="L12" t="s">
        <v>121</v>
      </c>
      <c r="M12" t="s">
        <v>129</v>
      </c>
      <c r="N12">
        <v>1</v>
      </c>
      <c r="O12">
        <v>5</v>
      </c>
      <c r="P12">
        <v>6</v>
      </c>
    </row>
    <row r="13" spans="1:16" ht="12.75">
      <c r="A13">
        <v>5087288</v>
      </c>
      <c r="B13">
        <v>0</v>
      </c>
      <c r="C13">
        <v>0</v>
      </c>
      <c r="D13">
        <v>0</v>
      </c>
      <c r="E13">
        <v>0</v>
      </c>
      <c r="F13">
        <v>5</v>
      </c>
      <c r="G13">
        <v>0</v>
      </c>
      <c r="H13">
        <v>5</v>
      </c>
      <c r="I13" s="23">
        <v>2.4895745526839E-08</v>
      </c>
      <c r="J13">
        <v>4</v>
      </c>
      <c r="K13">
        <v>4</v>
      </c>
      <c r="L13" t="s">
        <v>119</v>
      </c>
      <c r="M13" t="s">
        <v>131</v>
      </c>
      <c r="N13">
        <v>6</v>
      </c>
      <c r="O13">
        <v>0</v>
      </c>
      <c r="P13">
        <v>6</v>
      </c>
    </row>
    <row r="14" spans="1:16" ht="12.75">
      <c r="A14">
        <v>5087301</v>
      </c>
      <c r="B14">
        <v>0</v>
      </c>
      <c r="C14">
        <v>0</v>
      </c>
      <c r="D14">
        <v>0</v>
      </c>
      <c r="E14">
        <v>0</v>
      </c>
      <c r="F14">
        <v>4</v>
      </c>
      <c r="G14">
        <v>0</v>
      </c>
      <c r="H14">
        <v>4</v>
      </c>
      <c r="I14" s="23">
        <v>1.11623694684251E-06</v>
      </c>
      <c r="J14">
        <v>2</v>
      </c>
      <c r="K14">
        <v>2</v>
      </c>
      <c r="L14" t="s">
        <v>119</v>
      </c>
      <c r="M14" t="s">
        <v>137</v>
      </c>
      <c r="N14">
        <v>6</v>
      </c>
      <c r="O14">
        <v>0</v>
      </c>
      <c r="P14">
        <v>6</v>
      </c>
    </row>
    <row r="15" spans="1:16" ht="12.75">
      <c r="A15">
        <v>5087364</v>
      </c>
      <c r="B15">
        <v>1</v>
      </c>
      <c r="C15">
        <v>0</v>
      </c>
      <c r="D15">
        <v>1</v>
      </c>
      <c r="E15">
        <v>0</v>
      </c>
      <c r="F15">
        <v>28</v>
      </c>
      <c r="G15">
        <v>2</v>
      </c>
      <c r="H15">
        <v>30</v>
      </c>
      <c r="I15" s="23">
        <v>1.66169396055886E-43</v>
      </c>
      <c r="J15">
        <v>4</v>
      </c>
      <c r="K15">
        <v>4</v>
      </c>
      <c r="L15" t="s">
        <v>119</v>
      </c>
      <c r="M15" t="s">
        <v>137</v>
      </c>
      <c r="N15">
        <v>6</v>
      </c>
      <c r="O15">
        <v>0</v>
      </c>
      <c r="P15">
        <v>6</v>
      </c>
    </row>
    <row r="16" spans="1:16" ht="12.75">
      <c r="A16">
        <v>5087377</v>
      </c>
      <c r="B16">
        <v>0</v>
      </c>
      <c r="C16">
        <v>1</v>
      </c>
      <c r="D16">
        <v>1</v>
      </c>
      <c r="E16">
        <v>0</v>
      </c>
      <c r="F16">
        <v>4</v>
      </c>
      <c r="G16">
        <v>21</v>
      </c>
      <c r="H16">
        <v>27</v>
      </c>
      <c r="I16">
        <v>0.262820143155128</v>
      </c>
      <c r="J16">
        <v>2</v>
      </c>
      <c r="K16">
        <v>5</v>
      </c>
      <c r="L16" t="s">
        <v>121</v>
      </c>
      <c r="M16" t="s">
        <v>129</v>
      </c>
      <c r="N16">
        <v>2</v>
      </c>
      <c r="O16">
        <v>4</v>
      </c>
      <c r="P16">
        <v>6</v>
      </c>
    </row>
    <row r="17" spans="1:16" ht="12.75">
      <c r="A17">
        <v>5087392</v>
      </c>
      <c r="B17">
        <v>0</v>
      </c>
      <c r="C17">
        <v>0</v>
      </c>
      <c r="D17">
        <v>0</v>
      </c>
      <c r="E17">
        <v>0</v>
      </c>
      <c r="F17">
        <v>0</v>
      </c>
      <c r="G17">
        <v>19</v>
      </c>
      <c r="H17">
        <v>20</v>
      </c>
      <c r="I17">
        <v>1</v>
      </c>
      <c r="J17">
        <v>0</v>
      </c>
      <c r="K17">
        <v>5</v>
      </c>
      <c r="L17" t="s">
        <v>121</v>
      </c>
      <c r="M17" t="s">
        <v>127</v>
      </c>
      <c r="N17">
        <v>0</v>
      </c>
      <c r="O17">
        <v>6</v>
      </c>
      <c r="P17">
        <v>6</v>
      </c>
    </row>
    <row r="18" spans="1:16" ht="12.75">
      <c r="A18">
        <v>5087412</v>
      </c>
      <c r="B18">
        <v>0</v>
      </c>
      <c r="C18">
        <v>0</v>
      </c>
      <c r="D18">
        <v>0</v>
      </c>
      <c r="E18">
        <v>0</v>
      </c>
      <c r="F18">
        <v>3</v>
      </c>
      <c r="G18">
        <v>2</v>
      </c>
      <c r="H18">
        <v>6</v>
      </c>
      <c r="I18">
        <v>0.00080047427475211</v>
      </c>
      <c r="J18">
        <v>1</v>
      </c>
      <c r="K18">
        <v>4</v>
      </c>
      <c r="L18" t="s">
        <v>119</v>
      </c>
      <c r="M18" t="s">
        <v>132</v>
      </c>
      <c r="N18">
        <v>4</v>
      </c>
      <c r="O18">
        <v>2</v>
      </c>
      <c r="P18">
        <v>6</v>
      </c>
    </row>
  </sheetData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5"/>
  <sheetViews>
    <sheetView zoomScale="150" zoomScaleNormal="150" workbookViewId="0" topLeftCell="A1">
      <selection activeCell="A1" sqref="A1:IV1"/>
    </sheetView>
  </sheetViews>
  <sheetFormatPr defaultColWidth="11.00390625" defaultRowHeight="12.75"/>
  <cols>
    <col min="1" max="1" width="9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14331193</v>
      </c>
      <c r="B2">
        <v>0</v>
      </c>
      <c r="C2">
        <v>2</v>
      </c>
      <c r="D2">
        <v>2</v>
      </c>
      <c r="E2">
        <v>0</v>
      </c>
      <c r="F2">
        <v>0</v>
      </c>
      <c r="G2">
        <v>2</v>
      </c>
      <c r="H2">
        <v>2</v>
      </c>
      <c r="I2">
        <v>1</v>
      </c>
      <c r="J2">
        <v>0</v>
      </c>
      <c r="K2">
        <v>2</v>
      </c>
      <c r="L2" t="s">
        <v>121</v>
      </c>
      <c r="M2" t="s">
        <v>129</v>
      </c>
      <c r="N2">
        <v>1</v>
      </c>
      <c r="O2">
        <v>6</v>
      </c>
      <c r="P2">
        <v>7</v>
      </c>
    </row>
    <row r="3" spans="1:16" ht="12.75">
      <c r="A3">
        <v>14331197</v>
      </c>
      <c r="B3">
        <v>0</v>
      </c>
      <c r="C3">
        <v>2</v>
      </c>
      <c r="D3">
        <v>2</v>
      </c>
      <c r="E3">
        <v>0</v>
      </c>
      <c r="F3">
        <v>0</v>
      </c>
      <c r="G3">
        <v>2</v>
      </c>
      <c r="H3">
        <v>2</v>
      </c>
      <c r="I3">
        <v>1</v>
      </c>
      <c r="J3">
        <v>0</v>
      </c>
      <c r="K3">
        <v>2</v>
      </c>
      <c r="L3" t="s">
        <v>121</v>
      </c>
      <c r="M3" t="s">
        <v>127</v>
      </c>
      <c r="N3">
        <v>0</v>
      </c>
      <c r="O3">
        <v>7</v>
      </c>
      <c r="P3">
        <v>7</v>
      </c>
    </row>
    <row r="4" spans="1:16" ht="12.75">
      <c r="A4">
        <v>14331212</v>
      </c>
      <c r="B4">
        <v>0</v>
      </c>
      <c r="C4">
        <v>1</v>
      </c>
      <c r="D4">
        <v>1</v>
      </c>
      <c r="E4">
        <v>0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 t="s">
        <v>121</v>
      </c>
      <c r="M4" t="s">
        <v>129</v>
      </c>
      <c r="N4">
        <v>0</v>
      </c>
      <c r="O4">
        <v>7</v>
      </c>
      <c r="P4">
        <v>7</v>
      </c>
    </row>
    <row r="5" spans="1:16" ht="12.75">
      <c r="A5">
        <v>14331217</v>
      </c>
      <c r="B5">
        <v>0</v>
      </c>
      <c r="C5">
        <v>1</v>
      </c>
      <c r="D5">
        <v>1</v>
      </c>
      <c r="E5">
        <v>0</v>
      </c>
      <c r="F5">
        <v>0</v>
      </c>
      <c r="G5">
        <v>1</v>
      </c>
      <c r="H5">
        <v>1</v>
      </c>
      <c r="I5">
        <v>1</v>
      </c>
      <c r="J5">
        <v>0</v>
      </c>
      <c r="K5">
        <v>1</v>
      </c>
      <c r="L5" t="s">
        <v>121</v>
      </c>
      <c r="M5" t="s">
        <v>129</v>
      </c>
      <c r="N5">
        <v>0</v>
      </c>
      <c r="O5">
        <v>7</v>
      </c>
      <c r="P5">
        <v>7</v>
      </c>
    </row>
    <row r="6" spans="1:16" ht="12.75">
      <c r="A6">
        <v>14331241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 t="s">
        <v>119</v>
      </c>
      <c r="M6" t="s">
        <v>132</v>
      </c>
      <c r="N6">
        <v>7</v>
      </c>
      <c r="O6">
        <v>0</v>
      </c>
      <c r="P6">
        <v>7</v>
      </c>
    </row>
    <row r="7" spans="1:16" ht="12.75">
      <c r="A7">
        <v>14331269</v>
      </c>
      <c r="B7">
        <v>0</v>
      </c>
      <c r="C7">
        <v>0</v>
      </c>
      <c r="D7">
        <v>0</v>
      </c>
      <c r="E7">
        <v>0</v>
      </c>
      <c r="F7">
        <v>0</v>
      </c>
      <c r="G7">
        <v>4</v>
      </c>
      <c r="H7">
        <v>4</v>
      </c>
      <c r="I7">
        <v>1</v>
      </c>
      <c r="J7">
        <v>0</v>
      </c>
      <c r="K7">
        <v>2</v>
      </c>
      <c r="L7" t="s">
        <v>121</v>
      </c>
      <c r="M7" t="s">
        <v>126</v>
      </c>
      <c r="N7">
        <v>2</v>
      </c>
      <c r="O7">
        <v>5</v>
      </c>
      <c r="P7">
        <v>7</v>
      </c>
    </row>
    <row r="8" spans="1:16" ht="12.75">
      <c r="A8">
        <v>14331282</v>
      </c>
      <c r="B8">
        <v>0</v>
      </c>
      <c r="C8">
        <v>0</v>
      </c>
      <c r="D8">
        <v>0</v>
      </c>
      <c r="E8">
        <v>0</v>
      </c>
      <c r="F8">
        <v>4</v>
      </c>
      <c r="G8">
        <v>3</v>
      </c>
      <c r="H8">
        <v>7</v>
      </c>
      <c r="I8" s="23">
        <v>3.49301210713727E-05</v>
      </c>
      <c r="J8">
        <v>1</v>
      </c>
      <c r="K8">
        <v>3</v>
      </c>
      <c r="L8" t="s">
        <v>120</v>
      </c>
      <c r="M8" t="s">
        <v>139</v>
      </c>
      <c r="N8">
        <v>5</v>
      </c>
      <c r="O8">
        <v>2</v>
      </c>
      <c r="P8">
        <v>7</v>
      </c>
    </row>
    <row r="9" spans="1:16" ht="12.75">
      <c r="A9">
        <v>14331287</v>
      </c>
      <c r="B9">
        <v>0</v>
      </c>
      <c r="C9">
        <v>0</v>
      </c>
      <c r="D9">
        <v>0</v>
      </c>
      <c r="E9">
        <v>0</v>
      </c>
      <c r="F9">
        <v>7</v>
      </c>
      <c r="G9">
        <v>0</v>
      </c>
      <c r="H9">
        <v>7</v>
      </c>
      <c r="I9" s="23">
        <v>1.31211088398937E-11</v>
      </c>
      <c r="J9">
        <v>3</v>
      </c>
      <c r="K9">
        <v>3</v>
      </c>
      <c r="L9" t="s">
        <v>120</v>
      </c>
      <c r="M9" t="s">
        <v>136</v>
      </c>
      <c r="N9">
        <v>7</v>
      </c>
      <c r="O9">
        <v>0</v>
      </c>
      <c r="P9">
        <v>7</v>
      </c>
    </row>
    <row r="10" spans="1:16" ht="12.75">
      <c r="A10">
        <v>14331289</v>
      </c>
      <c r="B10">
        <v>0</v>
      </c>
      <c r="C10">
        <v>0</v>
      </c>
      <c r="D10">
        <v>0</v>
      </c>
      <c r="E10">
        <v>0</v>
      </c>
      <c r="F10">
        <v>2</v>
      </c>
      <c r="G10">
        <v>5</v>
      </c>
      <c r="H10">
        <v>7</v>
      </c>
      <c r="I10">
        <v>0.0298306165859034</v>
      </c>
      <c r="J10">
        <v>0</v>
      </c>
      <c r="K10">
        <v>3</v>
      </c>
      <c r="L10" t="s">
        <v>121</v>
      </c>
      <c r="M10" t="s">
        <v>134</v>
      </c>
      <c r="N10">
        <v>2</v>
      </c>
      <c r="O10">
        <v>5</v>
      </c>
      <c r="P10">
        <v>7</v>
      </c>
    </row>
    <row r="11" spans="1:16" ht="12.75">
      <c r="A11">
        <v>14331293</v>
      </c>
      <c r="B11">
        <v>0</v>
      </c>
      <c r="C11">
        <v>0</v>
      </c>
      <c r="D11">
        <v>0</v>
      </c>
      <c r="E11">
        <v>0</v>
      </c>
      <c r="F11">
        <v>6</v>
      </c>
      <c r="G11">
        <v>5</v>
      </c>
      <c r="H11">
        <v>11</v>
      </c>
      <c r="I11" s="23">
        <v>2.12370583127337E-07</v>
      </c>
      <c r="J11">
        <v>2</v>
      </c>
      <c r="K11">
        <v>4</v>
      </c>
      <c r="L11" t="s">
        <v>121</v>
      </c>
      <c r="M11" t="s">
        <v>128</v>
      </c>
      <c r="N11">
        <v>2</v>
      </c>
      <c r="O11">
        <v>5</v>
      </c>
      <c r="P11">
        <v>7</v>
      </c>
    </row>
    <row r="12" spans="1:16" ht="12.75">
      <c r="A12">
        <v>14331296</v>
      </c>
      <c r="B12">
        <v>0</v>
      </c>
      <c r="C12">
        <v>0</v>
      </c>
      <c r="D12">
        <v>0</v>
      </c>
      <c r="E12">
        <v>0</v>
      </c>
      <c r="F12">
        <v>4</v>
      </c>
      <c r="G12">
        <v>7</v>
      </c>
      <c r="H12">
        <v>11</v>
      </c>
      <c r="I12">
        <v>0.000278231225811174</v>
      </c>
      <c r="J12">
        <v>2</v>
      </c>
      <c r="K12">
        <v>4</v>
      </c>
      <c r="L12" t="s">
        <v>121</v>
      </c>
      <c r="M12" t="s">
        <v>126</v>
      </c>
      <c r="N12">
        <v>1</v>
      </c>
      <c r="O12">
        <v>6</v>
      </c>
      <c r="P12">
        <v>7</v>
      </c>
    </row>
    <row r="13" spans="1:16" ht="12.75">
      <c r="A13">
        <v>14331297</v>
      </c>
      <c r="B13">
        <v>0</v>
      </c>
      <c r="C13">
        <v>0</v>
      </c>
      <c r="D13">
        <v>0</v>
      </c>
      <c r="E13">
        <v>0</v>
      </c>
      <c r="F13">
        <v>4</v>
      </c>
      <c r="G13">
        <v>7</v>
      </c>
      <c r="H13">
        <v>11</v>
      </c>
      <c r="I13">
        <v>0.000278231225811174</v>
      </c>
      <c r="J13">
        <v>2</v>
      </c>
      <c r="K13">
        <v>4</v>
      </c>
      <c r="L13" t="s">
        <v>121</v>
      </c>
      <c r="M13" t="s">
        <v>125</v>
      </c>
      <c r="N13">
        <v>2</v>
      </c>
      <c r="O13">
        <v>5</v>
      </c>
      <c r="P13">
        <v>7</v>
      </c>
    </row>
    <row r="14" spans="1:16" ht="12.75">
      <c r="A14">
        <v>14331300</v>
      </c>
      <c r="B14">
        <v>0</v>
      </c>
      <c r="C14">
        <v>0</v>
      </c>
      <c r="D14">
        <v>0</v>
      </c>
      <c r="E14">
        <v>0</v>
      </c>
      <c r="F14">
        <v>5</v>
      </c>
      <c r="G14">
        <v>7</v>
      </c>
      <c r="H14">
        <v>12</v>
      </c>
      <c r="I14" s="23">
        <v>1.53272179292446E-05</v>
      </c>
      <c r="J14">
        <v>3</v>
      </c>
      <c r="K14">
        <v>4</v>
      </c>
      <c r="L14" t="s">
        <v>121</v>
      </c>
      <c r="M14" t="s">
        <v>128</v>
      </c>
      <c r="N14">
        <v>2</v>
      </c>
      <c r="O14">
        <v>5</v>
      </c>
      <c r="P14">
        <v>7</v>
      </c>
    </row>
    <row r="15" spans="1:16" ht="12.75">
      <c r="A15">
        <v>14331301</v>
      </c>
      <c r="B15">
        <v>0</v>
      </c>
      <c r="C15">
        <v>0</v>
      </c>
      <c r="D15">
        <v>0</v>
      </c>
      <c r="E15">
        <v>0</v>
      </c>
      <c r="F15">
        <v>3</v>
      </c>
      <c r="G15">
        <v>8</v>
      </c>
      <c r="H15">
        <v>12</v>
      </c>
      <c r="I15">
        <v>0.179084331462948</v>
      </c>
      <c r="J15">
        <v>1</v>
      </c>
      <c r="K15">
        <v>4</v>
      </c>
      <c r="L15" t="s">
        <v>121</v>
      </c>
      <c r="M15" t="s">
        <v>141</v>
      </c>
      <c r="N15">
        <v>1</v>
      </c>
      <c r="O15">
        <v>6</v>
      </c>
      <c r="P15">
        <v>7</v>
      </c>
    </row>
    <row r="16" spans="1:16" ht="12.75">
      <c r="A16">
        <v>14331304</v>
      </c>
      <c r="B16">
        <v>0</v>
      </c>
      <c r="C16">
        <v>0</v>
      </c>
      <c r="D16">
        <v>0</v>
      </c>
      <c r="E16">
        <v>0</v>
      </c>
      <c r="F16">
        <v>11</v>
      </c>
      <c r="G16">
        <v>0</v>
      </c>
      <c r="H16">
        <v>14</v>
      </c>
      <c r="I16" s="23">
        <v>9.39016039532576E-16</v>
      </c>
      <c r="J16">
        <v>4</v>
      </c>
      <c r="K16">
        <v>4</v>
      </c>
      <c r="L16" t="s">
        <v>119</v>
      </c>
      <c r="M16" t="s">
        <v>132</v>
      </c>
      <c r="N16">
        <v>6</v>
      </c>
      <c r="O16">
        <v>1</v>
      </c>
      <c r="P16">
        <v>7</v>
      </c>
    </row>
    <row r="17" spans="1:16" ht="12.75">
      <c r="A17">
        <v>14331305</v>
      </c>
      <c r="B17">
        <v>0</v>
      </c>
      <c r="C17">
        <v>0</v>
      </c>
      <c r="D17">
        <v>0</v>
      </c>
      <c r="E17">
        <v>0</v>
      </c>
      <c r="F17">
        <v>5</v>
      </c>
      <c r="G17">
        <v>7</v>
      </c>
      <c r="H17">
        <v>12</v>
      </c>
      <c r="I17" s="23">
        <v>1.53272179292446E-05</v>
      </c>
      <c r="J17">
        <v>1</v>
      </c>
      <c r="K17">
        <v>4</v>
      </c>
      <c r="L17" t="s">
        <v>120</v>
      </c>
      <c r="M17" t="s">
        <v>135</v>
      </c>
      <c r="N17">
        <v>1</v>
      </c>
      <c r="O17">
        <v>6</v>
      </c>
      <c r="P17">
        <v>7</v>
      </c>
    </row>
    <row r="18" spans="1:16" ht="12.75">
      <c r="A18">
        <v>14331306</v>
      </c>
      <c r="B18">
        <v>0</v>
      </c>
      <c r="C18">
        <v>0</v>
      </c>
      <c r="D18">
        <v>0</v>
      </c>
      <c r="E18">
        <v>0</v>
      </c>
      <c r="F18">
        <v>0</v>
      </c>
      <c r="G18">
        <v>12</v>
      </c>
      <c r="H18">
        <v>12</v>
      </c>
      <c r="I18">
        <v>1</v>
      </c>
      <c r="J18">
        <v>0</v>
      </c>
      <c r="K18">
        <v>4</v>
      </c>
      <c r="L18" t="s">
        <v>121</v>
      </c>
      <c r="M18" t="s">
        <v>138</v>
      </c>
      <c r="N18">
        <v>0</v>
      </c>
      <c r="O18">
        <v>7</v>
      </c>
      <c r="P18">
        <v>7</v>
      </c>
    </row>
    <row r="19" spans="1:16" ht="12.75">
      <c r="A19">
        <v>14331311</v>
      </c>
      <c r="B19">
        <v>0</v>
      </c>
      <c r="C19">
        <v>0</v>
      </c>
      <c r="D19">
        <v>0</v>
      </c>
      <c r="E19">
        <v>0</v>
      </c>
      <c r="F19">
        <v>2</v>
      </c>
      <c r="G19">
        <v>10</v>
      </c>
      <c r="H19">
        <v>14</v>
      </c>
      <c r="I19">
        <v>0.699828774756255</v>
      </c>
      <c r="J19">
        <v>1</v>
      </c>
      <c r="K19">
        <v>4</v>
      </c>
      <c r="L19" t="s">
        <v>121</v>
      </c>
      <c r="M19" t="s">
        <v>128</v>
      </c>
      <c r="N19">
        <v>1</v>
      </c>
      <c r="O19">
        <v>6</v>
      </c>
      <c r="P19">
        <v>7</v>
      </c>
    </row>
    <row r="20" spans="1:16" ht="12.75">
      <c r="A20">
        <v>14331314</v>
      </c>
      <c r="B20">
        <v>0</v>
      </c>
      <c r="C20">
        <v>0</v>
      </c>
      <c r="D20">
        <v>0</v>
      </c>
      <c r="E20">
        <v>0</v>
      </c>
      <c r="F20">
        <v>12</v>
      </c>
      <c r="G20">
        <v>0</v>
      </c>
      <c r="H20">
        <v>12</v>
      </c>
      <c r="I20" s="23">
        <v>7.15823907716107E-20</v>
      </c>
      <c r="J20">
        <v>4</v>
      </c>
      <c r="K20">
        <v>4</v>
      </c>
      <c r="L20" t="s">
        <v>119</v>
      </c>
      <c r="M20" t="s">
        <v>131</v>
      </c>
      <c r="N20">
        <v>7</v>
      </c>
      <c r="O20">
        <v>0</v>
      </c>
      <c r="P20">
        <v>7</v>
      </c>
    </row>
    <row r="21" spans="1:16" ht="12.75">
      <c r="A21">
        <v>14331318</v>
      </c>
      <c r="B21">
        <v>1</v>
      </c>
      <c r="C21">
        <v>0</v>
      </c>
      <c r="D21">
        <v>1</v>
      </c>
      <c r="E21">
        <v>0</v>
      </c>
      <c r="F21">
        <v>2</v>
      </c>
      <c r="G21">
        <v>10</v>
      </c>
      <c r="H21">
        <v>12</v>
      </c>
      <c r="I21">
        <v>0.07408428844857</v>
      </c>
      <c r="J21">
        <v>0</v>
      </c>
      <c r="K21">
        <v>4</v>
      </c>
      <c r="L21" t="s">
        <v>121</v>
      </c>
      <c r="M21" t="s">
        <v>128</v>
      </c>
      <c r="N21">
        <v>1</v>
      </c>
      <c r="O21">
        <v>6</v>
      </c>
      <c r="P21">
        <v>7</v>
      </c>
    </row>
    <row r="22" spans="1:16" ht="12.75">
      <c r="A22">
        <v>14331325</v>
      </c>
      <c r="B22">
        <v>1</v>
      </c>
      <c r="C22">
        <v>0</v>
      </c>
      <c r="D22">
        <v>1</v>
      </c>
      <c r="E22">
        <v>0</v>
      </c>
      <c r="F22">
        <v>13</v>
      </c>
      <c r="G22">
        <v>0</v>
      </c>
      <c r="H22">
        <v>13</v>
      </c>
      <c r="I22" s="23">
        <v>1.6016290375374E-21</v>
      </c>
      <c r="J22">
        <v>4</v>
      </c>
      <c r="K22">
        <v>4</v>
      </c>
      <c r="L22" t="s">
        <v>119</v>
      </c>
      <c r="M22" t="s">
        <v>132</v>
      </c>
      <c r="N22">
        <v>7</v>
      </c>
      <c r="O22">
        <v>0</v>
      </c>
      <c r="P22">
        <v>7</v>
      </c>
    </row>
    <row r="23" spans="1:16" ht="12.75">
      <c r="A23">
        <v>14331327</v>
      </c>
      <c r="B23">
        <v>1</v>
      </c>
      <c r="C23">
        <v>0</v>
      </c>
      <c r="D23">
        <v>1</v>
      </c>
      <c r="E23">
        <v>0</v>
      </c>
      <c r="F23">
        <v>2</v>
      </c>
      <c r="G23">
        <v>10</v>
      </c>
      <c r="H23">
        <v>12</v>
      </c>
      <c r="I23">
        <v>0.07408428844857</v>
      </c>
      <c r="J23">
        <v>0</v>
      </c>
      <c r="K23">
        <v>4</v>
      </c>
      <c r="L23" t="s">
        <v>121</v>
      </c>
      <c r="M23" t="s">
        <v>134</v>
      </c>
      <c r="N23">
        <v>1</v>
      </c>
      <c r="O23">
        <v>6</v>
      </c>
      <c r="P23">
        <v>7</v>
      </c>
    </row>
    <row r="24" spans="1:16" ht="12.75">
      <c r="A24">
        <v>14331330</v>
      </c>
      <c r="B24">
        <v>1</v>
      </c>
      <c r="C24">
        <v>0</v>
      </c>
      <c r="D24">
        <v>1</v>
      </c>
      <c r="E24">
        <v>0</v>
      </c>
      <c r="F24">
        <v>9</v>
      </c>
      <c r="G24">
        <v>1</v>
      </c>
      <c r="H24">
        <v>10</v>
      </c>
      <c r="I24" s="23">
        <v>5.97002683684066E-14</v>
      </c>
      <c r="J24">
        <v>3</v>
      </c>
      <c r="K24">
        <v>4</v>
      </c>
      <c r="L24" t="s">
        <v>119</v>
      </c>
      <c r="M24" t="s">
        <v>132</v>
      </c>
      <c r="N24">
        <v>7</v>
      </c>
      <c r="O24">
        <v>0</v>
      </c>
      <c r="P24">
        <v>7</v>
      </c>
    </row>
    <row r="25" spans="1:16" ht="12.75">
      <c r="A25">
        <v>14331340</v>
      </c>
      <c r="B25">
        <v>1</v>
      </c>
      <c r="C25">
        <v>0</v>
      </c>
      <c r="D25">
        <v>1</v>
      </c>
      <c r="E25">
        <v>0</v>
      </c>
      <c r="F25">
        <v>10</v>
      </c>
      <c r="G25">
        <v>0</v>
      </c>
      <c r="H25">
        <v>10</v>
      </c>
      <c r="I25" s="23">
        <v>1.43287880867827E-16</v>
      </c>
      <c r="J25">
        <v>3</v>
      </c>
      <c r="K25">
        <v>3</v>
      </c>
      <c r="L25" t="s">
        <v>119</v>
      </c>
      <c r="M25" t="s">
        <v>132</v>
      </c>
      <c r="N25">
        <v>7</v>
      </c>
      <c r="O25">
        <v>0</v>
      </c>
      <c r="P25">
        <v>7</v>
      </c>
    </row>
    <row r="26" spans="1:16" ht="12.75">
      <c r="A26">
        <v>14331341</v>
      </c>
      <c r="B26">
        <v>1</v>
      </c>
      <c r="C26">
        <v>0</v>
      </c>
      <c r="D26">
        <v>1</v>
      </c>
      <c r="E26">
        <v>0</v>
      </c>
      <c r="F26">
        <v>8</v>
      </c>
      <c r="G26">
        <v>2</v>
      </c>
      <c r="H26">
        <v>10</v>
      </c>
      <c r="I26" s="23">
        <v>1.15167769192941E-11</v>
      </c>
      <c r="J26">
        <v>3</v>
      </c>
      <c r="K26">
        <v>3</v>
      </c>
      <c r="L26" t="s">
        <v>120</v>
      </c>
      <c r="M26" t="s">
        <v>135</v>
      </c>
      <c r="N26">
        <v>3</v>
      </c>
      <c r="O26">
        <v>4</v>
      </c>
      <c r="P26">
        <v>7</v>
      </c>
    </row>
    <row r="27" spans="1:16" ht="12.75">
      <c r="A27">
        <v>14331342</v>
      </c>
      <c r="B27">
        <v>1</v>
      </c>
      <c r="C27">
        <v>0</v>
      </c>
      <c r="D27">
        <v>1</v>
      </c>
      <c r="E27">
        <v>0</v>
      </c>
      <c r="F27">
        <v>1</v>
      </c>
      <c r="G27">
        <v>9</v>
      </c>
      <c r="H27">
        <v>10</v>
      </c>
      <c r="I27">
        <v>0.32680119399797</v>
      </c>
      <c r="J27">
        <v>0</v>
      </c>
      <c r="K27">
        <v>3</v>
      </c>
      <c r="L27" t="s">
        <v>121</v>
      </c>
      <c r="M27" t="s">
        <v>138</v>
      </c>
      <c r="N27">
        <v>0</v>
      </c>
      <c r="O27">
        <v>7</v>
      </c>
      <c r="P27">
        <v>7</v>
      </c>
    </row>
    <row r="28" spans="1:16" ht="12.75">
      <c r="A28">
        <v>14331347</v>
      </c>
      <c r="B28">
        <v>0</v>
      </c>
      <c r="C28">
        <v>1</v>
      </c>
      <c r="D28">
        <v>1</v>
      </c>
      <c r="E28">
        <v>0</v>
      </c>
      <c r="F28">
        <v>1</v>
      </c>
      <c r="G28">
        <v>5</v>
      </c>
      <c r="H28">
        <v>6</v>
      </c>
      <c r="I28">
        <v>0.234245436077362</v>
      </c>
      <c r="J28">
        <v>0</v>
      </c>
      <c r="K28">
        <v>3</v>
      </c>
      <c r="L28" t="s">
        <v>121</v>
      </c>
      <c r="M28" t="s">
        <v>127</v>
      </c>
      <c r="N28">
        <v>1</v>
      </c>
      <c r="O28">
        <v>6</v>
      </c>
      <c r="P28">
        <v>7</v>
      </c>
    </row>
    <row r="29" spans="1:16" ht="12.75">
      <c r="A29">
        <v>14331373</v>
      </c>
      <c r="B29">
        <v>1</v>
      </c>
      <c r="C29">
        <v>0</v>
      </c>
      <c r="D29">
        <v>1</v>
      </c>
      <c r="E29">
        <v>0</v>
      </c>
      <c r="F29">
        <v>2</v>
      </c>
      <c r="G29">
        <v>0</v>
      </c>
      <c r="H29">
        <v>3</v>
      </c>
      <c r="I29">
        <v>0.00555660297664922</v>
      </c>
      <c r="J29">
        <v>1</v>
      </c>
      <c r="K29">
        <v>2</v>
      </c>
      <c r="L29" t="s">
        <v>120</v>
      </c>
      <c r="M29" t="s">
        <v>139</v>
      </c>
      <c r="N29">
        <v>5</v>
      </c>
      <c r="O29">
        <v>2</v>
      </c>
      <c r="P29">
        <v>7</v>
      </c>
    </row>
    <row r="30" spans="1:16" ht="12.75">
      <c r="A30">
        <v>14331379</v>
      </c>
      <c r="B30">
        <v>0</v>
      </c>
      <c r="C30">
        <v>1</v>
      </c>
      <c r="D30">
        <v>1</v>
      </c>
      <c r="E30">
        <v>0</v>
      </c>
      <c r="F30">
        <v>2</v>
      </c>
      <c r="G30">
        <v>3</v>
      </c>
      <c r="H30">
        <v>5</v>
      </c>
      <c r="I30">
        <v>0.0157359227221517</v>
      </c>
      <c r="J30">
        <v>1</v>
      </c>
      <c r="K30">
        <v>2</v>
      </c>
      <c r="L30" t="s">
        <v>121</v>
      </c>
      <c r="M30" t="s">
        <v>126</v>
      </c>
      <c r="N30">
        <v>1</v>
      </c>
      <c r="O30">
        <v>6</v>
      </c>
      <c r="P30">
        <v>7</v>
      </c>
    </row>
    <row r="31" spans="1:16" ht="12.75">
      <c r="A31">
        <v>14331384</v>
      </c>
      <c r="B31">
        <v>1</v>
      </c>
      <c r="C31">
        <v>1</v>
      </c>
      <c r="D31">
        <v>2</v>
      </c>
      <c r="E31">
        <v>0</v>
      </c>
      <c r="F31">
        <v>1</v>
      </c>
      <c r="G31">
        <v>5</v>
      </c>
      <c r="H31">
        <v>6</v>
      </c>
      <c r="I31">
        <v>0.234245436077362</v>
      </c>
      <c r="J31">
        <v>0</v>
      </c>
      <c r="K31">
        <v>3</v>
      </c>
      <c r="L31" t="s">
        <v>121</v>
      </c>
      <c r="M31" t="s">
        <v>128</v>
      </c>
      <c r="N31">
        <v>2</v>
      </c>
      <c r="O31">
        <v>5</v>
      </c>
      <c r="P31">
        <v>7</v>
      </c>
    </row>
    <row r="32" spans="1:16" ht="12.75">
      <c r="A32">
        <v>14331388</v>
      </c>
      <c r="B32">
        <v>0</v>
      </c>
      <c r="C32">
        <v>1</v>
      </c>
      <c r="D32">
        <v>1</v>
      </c>
      <c r="E32">
        <v>0</v>
      </c>
      <c r="F32">
        <v>0</v>
      </c>
      <c r="G32">
        <v>6</v>
      </c>
      <c r="H32">
        <v>6</v>
      </c>
      <c r="I32">
        <v>1</v>
      </c>
      <c r="J32">
        <v>0</v>
      </c>
      <c r="K32">
        <v>3</v>
      </c>
      <c r="L32" t="s">
        <v>121</v>
      </c>
      <c r="M32" t="s">
        <v>128</v>
      </c>
      <c r="N32">
        <v>2</v>
      </c>
      <c r="O32">
        <v>5</v>
      </c>
      <c r="P32">
        <v>7</v>
      </c>
    </row>
    <row r="33" spans="1:16" ht="12.75">
      <c r="A33">
        <v>14331392</v>
      </c>
      <c r="B33">
        <v>0</v>
      </c>
      <c r="C33">
        <v>1</v>
      </c>
      <c r="D33">
        <v>1</v>
      </c>
      <c r="E33">
        <v>0</v>
      </c>
      <c r="F33">
        <v>0</v>
      </c>
      <c r="G33">
        <v>6</v>
      </c>
      <c r="H33">
        <v>6</v>
      </c>
      <c r="I33">
        <v>1</v>
      </c>
      <c r="J33">
        <v>0</v>
      </c>
      <c r="K33">
        <v>3</v>
      </c>
      <c r="L33" t="s">
        <v>121</v>
      </c>
      <c r="M33" t="s">
        <v>126</v>
      </c>
      <c r="N33">
        <v>2</v>
      </c>
      <c r="O33">
        <v>5</v>
      </c>
      <c r="P33">
        <v>7</v>
      </c>
    </row>
    <row r="34" spans="1:16" ht="12.75">
      <c r="A34">
        <v>14331396</v>
      </c>
      <c r="B34">
        <v>1</v>
      </c>
      <c r="C34">
        <v>0</v>
      </c>
      <c r="D34">
        <v>1</v>
      </c>
      <c r="E34">
        <v>0</v>
      </c>
      <c r="F34">
        <v>6</v>
      </c>
      <c r="G34">
        <v>0</v>
      </c>
      <c r="H34">
        <v>7</v>
      </c>
      <c r="I34">
        <v>0.000306341491266173</v>
      </c>
      <c r="J34">
        <v>3</v>
      </c>
      <c r="K34">
        <v>3</v>
      </c>
      <c r="L34" t="s">
        <v>120</v>
      </c>
      <c r="M34" t="s">
        <v>136</v>
      </c>
      <c r="N34">
        <v>7</v>
      </c>
      <c r="O34">
        <v>0</v>
      </c>
      <c r="P34">
        <v>7</v>
      </c>
    </row>
    <row r="35" spans="1:16" ht="12.75">
      <c r="A35">
        <v>14331401</v>
      </c>
      <c r="B35">
        <v>1</v>
      </c>
      <c r="C35">
        <v>0</v>
      </c>
      <c r="D35">
        <v>1</v>
      </c>
      <c r="E35">
        <v>0</v>
      </c>
      <c r="F35">
        <v>2</v>
      </c>
      <c r="G35">
        <v>5</v>
      </c>
      <c r="H35">
        <v>8</v>
      </c>
      <c r="I35">
        <v>0.392375554548291</v>
      </c>
      <c r="J35">
        <v>1</v>
      </c>
      <c r="K35">
        <v>3</v>
      </c>
      <c r="L35" t="s">
        <v>121</v>
      </c>
      <c r="M35" t="s">
        <v>129</v>
      </c>
      <c r="N35">
        <v>2</v>
      </c>
      <c r="O35">
        <v>5</v>
      </c>
      <c r="P35">
        <v>7</v>
      </c>
    </row>
    <row r="36" spans="1:16" ht="12.75">
      <c r="A36">
        <v>14331402</v>
      </c>
      <c r="B36">
        <v>1</v>
      </c>
      <c r="C36">
        <v>0</v>
      </c>
      <c r="D36">
        <v>1</v>
      </c>
      <c r="E36">
        <v>0</v>
      </c>
      <c r="F36">
        <v>4</v>
      </c>
      <c r="G36">
        <v>4</v>
      </c>
      <c r="H36">
        <v>8</v>
      </c>
      <c r="I36" s="23">
        <v>6.63733543838001E-05</v>
      </c>
      <c r="J36">
        <v>2</v>
      </c>
      <c r="K36">
        <v>3</v>
      </c>
      <c r="L36" t="s">
        <v>121</v>
      </c>
      <c r="M36" t="s">
        <v>125</v>
      </c>
      <c r="N36">
        <v>1</v>
      </c>
      <c r="O36">
        <v>6</v>
      </c>
      <c r="P36">
        <v>7</v>
      </c>
    </row>
    <row r="37" spans="1:16" ht="12.75">
      <c r="A37">
        <v>14331403</v>
      </c>
      <c r="B37">
        <v>1</v>
      </c>
      <c r="C37">
        <v>0</v>
      </c>
      <c r="D37">
        <v>1</v>
      </c>
      <c r="E37">
        <v>0</v>
      </c>
      <c r="F37">
        <v>3</v>
      </c>
      <c r="G37">
        <v>5</v>
      </c>
      <c r="H37">
        <v>8</v>
      </c>
      <c r="I37">
        <v>0.00211146009021901</v>
      </c>
      <c r="J37">
        <v>2</v>
      </c>
      <c r="K37">
        <v>3</v>
      </c>
      <c r="L37" t="s">
        <v>121</v>
      </c>
      <c r="M37" t="s">
        <v>138</v>
      </c>
      <c r="N37">
        <v>0</v>
      </c>
      <c r="O37">
        <v>7</v>
      </c>
      <c r="P37">
        <v>7</v>
      </c>
    </row>
    <row r="38" spans="1:16" ht="12.75">
      <c r="A38">
        <v>14331406</v>
      </c>
      <c r="B38">
        <v>1</v>
      </c>
      <c r="C38">
        <v>0</v>
      </c>
      <c r="D38">
        <v>1</v>
      </c>
      <c r="E38">
        <v>0</v>
      </c>
      <c r="F38">
        <v>8</v>
      </c>
      <c r="G38">
        <v>1</v>
      </c>
      <c r="H38">
        <v>9</v>
      </c>
      <c r="I38" s="23">
        <v>2.43064619345676E-12</v>
      </c>
      <c r="J38">
        <v>3</v>
      </c>
      <c r="K38">
        <v>3</v>
      </c>
      <c r="L38" t="s">
        <v>119</v>
      </c>
      <c r="M38" t="s">
        <v>131</v>
      </c>
      <c r="N38">
        <v>7</v>
      </c>
      <c r="O38">
        <v>0</v>
      </c>
      <c r="P38">
        <v>7</v>
      </c>
    </row>
    <row r="39" spans="1:16" ht="12.75">
      <c r="A39">
        <v>14331417</v>
      </c>
      <c r="B39">
        <v>1</v>
      </c>
      <c r="C39">
        <v>0</v>
      </c>
      <c r="D39">
        <v>1</v>
      </c>
      <c r="E39">
        <v>0</v>
      </c>
      <c r="F39">
        <v>12</v>
      </c>
      <c r="G39">
        <v>0</v>
      </c>
      <c r="H39">
        <v>14</v>
      </c>
      <c r="I39" s="23">
        <v>4.09659512645829E-08</v>
      </c>
      <c r="J39">
        <v>4</v>
      </c>
      <c r="K39">
        <v>4</v>
      </c>
      <c r="L39" t="s">
        <v>119</v>
      </c>
      <c r="M39" t="s">
        <v>132</v>
      </c>
      <c r="N39">
        <v>7</v>
      </c>
      <c r="O39">
        <v>0</v>
      </c>
      <c r="P39">
        <v>7</v>
      </c>
    </row>
    <row r="40" spans="1:16" ht="12.75">
      <c r="A40">
        <v>14331419</v>
      </c>
      <c r="B40">
        <v>1</v>
      </c>
      <c r="C40">
        <v>0</v>
      </c>
      <c r="D40">
        <v>1</v>
      </c>
      <c r="E40">
        <v>0</v>
      </c>
      <c r="F40">
        <v>7</v>
      </c>
      <c r="G40">
        <v>4</v>
      </c>
      <c r="H40">
        <v>13</v>
      </c>
      <c r="I40">
        <v>0.00688554748766651</v>
      </c>
      <c r="J40">
        <v>2</v>
      </c>
      <c r="K40">
        <v>4</v>
      </c>
      <c r="L40" t="s">
        <v>121</v>
      </c>
      <c r="M40" t="s">
        <v>134</v>
      </c>
      <c r="N40">
        <v>2</v>
      </c>
      <c r="O40">
        <v>5</v>
      </c>
      <c r="P40">
        <v>7</v>
      </c>
    </row>
    <row r="41" spans="1:16" ht="12.75">
      <c r="A41">
        <v>14331422</v>
      </c>
      <c r="B41">
        <v>1</v>
      </c>
      <c r="C41">
        <v>0</v>
      </c>
      <c r="D41">
        <v>1</v>
      </c>
      <c r="E41">
        <v>0</v>
      </c>
      <c r="F41">
        <v>12</v>
      </c>
      <c r="G41">
        <v>0</v>
      </c>
      <c r="H41">
        <v>13</v>
      </c>
      <c r="I41" s="23">
        <v>5.47033123619174E-12</v>
      </c>
      <c r="J41">
        <v>4</v>
      </c>
      <c r="K41">
        <v>4</v>
      </c>
      <c r="L41" t="s">
        <v>119</v>
      </c>
      <c r="M41" t="s">
        <v>132</v>
      </c>
      <c r="N41">
        <v>7</v>
      </c>
      <c r="O41">
        <v>0</v>
      </c>
      <c r="P41">
        <v>7</v>
      </c>
    </row>
    <row r="42" spans="1:16" ht="12.75">
      <c r="A42">
        <v>14331423</v>
      </c>
      <c r="B42">
        <v>1</v>
      </c>
      <c r="C42">
        <v>0</v>
      </c>
      <c r="D42">
        <v>1</v>
      </c>
      <c r="E42">
        <v>0</v>
      </c>
      <c r="F42">
        <v>8</v>
      </c>
      <c r="G42">
        <v>4</v>
      </c>
      <c r="H42">
        <v>13</v>
      </c>
      <c r="I42" s="23">
        <v>7.70054639349807E-06</v>
      </c>
      <c r="J42">
        <v>2</v>
      </c>
      <c r="K42">
        <v>4</v>
      </c>
      <c r="L42" t="s">
        <v>120</v>
      </c>
      <c r="M42" t="s">
        <v>135</v>
      </c>
      <c r="N42">
        <v>3</v>
      </c>
      <c r="O42">
        <v>4</v>
      </c>
      <c r="P42">
        <v>7</v>
      </c>
    </row>
    <row r="43" spans="1:16" ht="12.75">
      <c r="A43">
        <v>14331432</v>
      </c>
      <c r="B43">
        <v>0</v>
      </c>
      <c r="C43">
        <v>0</v>
      </c>
      <c r="D43">
        <v>0</v>
      </c>
      <c r="E43">
        <v>0</v>
      </c>
      <c r="F43">
        <v>11</v>
      </c>
      <c r="G43">
        <v>0</v>
      </c>
      <c r="H43">
        <v>11</v>
      </c>
      <c r="I43" s="23">
        <v>3.17962574396757E-18</v>
      </c>
      <c r="J43">
        <v>4</v>
      </c>
      <c r="K43">
        <v>4</v>
      </c>
      <c r="L43" t="s">
        <v>119</v>
      </c>
      <c r="M43" t="s">
        <v>132</v>
      </c>
      <c r="N43">
        <v>6</v>
      </c>
      <c r="O43">
        <v>0</v>
      </c>
      <c r="P43">
        <v>7</v>
      </c>
    </row>
    <row r="44" spans="1:16" ht="12.75">
      <c r="A44">
        <v>14331433</v>
      </c>
      <c r="B44">
        <v>0</v>
      </c>
      <c r="C44">
        <v>0</v>
      </c>
      <c r="D44">
        <v>0</v>
      </c>
      <c r="E44">
        <v>0</v>
      </c>
      <c r="F44">
        <v>9</v>
      </c>
      <c r="G44">
        <v>2</v>
      </c>
      <c r="H44">
        <v>11</v>
      </c>
      <c r="I44" s="23">
        <v>3.07976943645413E-13</v>
      </c>
      <c r="J44">
        <v>2</v>
      </c>
      <c r="K44">
        <v>4</v>
      </c>
      <c r="L44" t="s">
        <v>120</v>
      </c>
      <c r="M44" t="s">
        <v>135</v>
      </c>
      <c r="N44">
        <v>4</v>
      </c>
      <c r="O44">
        <v>3</v>
      </c>
      <c r="P44">
        <v>7</v>
      </c>
    </row>
    <row r="45" spans="1:16" ht="12.75">
      <c r="A45">
        <v>14331434</v>
      </c>
      <c r="B45">
        <v>0</v>
      </c>
      <c r="C45">
        <v>0</v>
      </c>
      <c r="D45">
        <v>0</v>
      </c>
      <c r="E45">
        <v>0</v>
      </c>
      <c r="F45">
        <v>2</v>
      </c>
      <c r="G45">
        <v>8</v>
      </c>
      <c r="H45">
        <v>10</v>
      </c>
      <c r="I45">
        <v>0.0550222885410628</v>
      </c>
      <c r="J45">
        <v>0</v>
      </c>
      <c r="K45">
        <v>4</v>
      </c>
      <c r="L45" t="s">
        <v>121</v>
      </c>
      <c r="M45" t="s">
        <v>138</v>
      </c>
      <c r="N45">
        <v>1</v>
      </c>
      <c r="O45">
        <v>6</v>
      </c>
      <c r="P45">
        <v>7</v>
      </c>
    </row>
    <row r="46" spans="1:16" ht="12.75">
      <c r="A46">
        <v>14331436</v>
      </c>
      <c r="B46">
        <v>0</v>
      </c>
      <c r="C46">
        <v>0</v>
      </c>
      <c r="D46">
        <v>0</v>
      </c>
      <c r="E46">
        <v>0</v>
      </c>
      <c r="F46">
        <v>4</v>
      </c>
      <c r="G46">
        <v>5</v>
      </c>
      <c r="H46">
        <v>10</v>
      </c>
      <c r="I46">
        <v>0.0462606259370499</v>
      </c>
      <c r="J46">
        <v>1</v>
      </c>
      <c r="K46">
        <v>4</v>
      </c>
      <c r="L46" t="s">
        <v>121</v>
      </c>
      <c r="M46" t="s">
        <v>133</v>
      </c>
      <c r="N46">
        <v>1</v>
      </c>
      <c r="O46">
        <v>6</v>
      </c>
      <c r="P46">
        <v>7</v>
      </c>
    </row>
    <row r="47" spans="1:16" ht="12.75">
      <c r="A47">
        <v>14331445</v>
      </c>
      <c r="B47">
        <v>1</v>
      </c>
      <c r="C47">
        <v>0</v>
      </c>
      <c r="D47">
        <v>1</v>
      </c>
      <c r="E47">
        <v>0</v>
      </c>
      <c r="F47">
        <v>7</v>
      </c>
      <c r="G47">
        <v>2</v>
      </c>
      <c r="H47">
        <v>9</v>
      </c>
      <c r="I47" s="23">
        <v>4.18100579633959E-10</v>
      </c>
      <c r="J47">
        <v>2</v>
      </c>
      <c r="K47">
        <v>4</v>
      </c>
      <c r="L47" t="s">
        <v>121</v>
      </c>
      <c r="M47" t="s">
        <v>128</v>
      </c>
      <c r="N47">
        <v>2</v>
      </c>
      <c r="O47">
        <v>5</v>
      </c>
      <c r="P47">
        <v>7</v>
      </c>
    </row>
    <row r="48" spans="1:16" ht="12.75">
      <c r="A48">
        <v>14331454</v>
      </c>
      <c r="B48">
        <v>0</v>
      </c>
      <c r="C48">
        <v>1</v>
      </c>
      <c r="D48">
        <v>1</v>
      </c>
      <c r="E48">
        <v>0</v>
      </c>
      <c r="F48">
        <v>6</v>
      </c>
      <c r="G48">
        <v>2</v>
      </c>
      <c r="H48">
        <v>8</v>
      </c>
      <c r="I48" s="23">
        <v>1.47280768354923E-08</v>
      </c>
      <c r="J48">
        <v>2</v>
      </c>
      <c r="K48">
        <v>4</v>
      </c>
      <c r="L48" t="s">
        <v>120</v>
      </c>
      <c r="M48" t="s">
        <v>136</v>
      </c>
      <c r="N48">
        <v>5</v>
      </c>
      <c r="O48">
        <v>2</v>
      </c>
      <c r="P48">
        <v>7</v>
      </c>
    </row>
    <row r="49" spans="1:16" ht="12.75">
      <c r="A49">
        <v>14331487</v>
      </c>
      <c r="B49">
        <v>1</v>
      </c>
      <c r="C49">
        <v>0</v>
      </c>
      <c r="D49">
        <v>1</v>
      </c>
      <c r="E49">
        <v>0</v>
      </c>
      <c r="F49">
        <v>0</v>
      </c>
      <c r="G49">
        <v>3</v>
      </c>
      <c r="H49">
        <v>3</v>
      </c>
      <c r="I49">
        <v>1</v>
      </c>
      <c r="J49">
        <v>0</v>
      </c>
      <c r="K49">
        <v>2</v>
      </c>
      <c r="L49" t="s">
        <v>121</v>
      </c>
      <c r="M49" t="s">
        <v>127</v>
      </c>
      <c r="N49">
        <v>0</v>
      </c>
      <c r="O49">
        <v>7</v>
      </c>
      <c r="P49">
        <v>7</v>
      </c>
    </row>
    <row r="50" spans="1:16" ht="12.75">
      <c r="A50">
        <v>14331539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1</v>
      </c>
      <c r="I50">
        <v>1</v>
      </c>
      <c r="J50">
        <v>0</v>
      </c>
      <c r="K50">
        <v>1</v>
      </c>
      <c r="L50" t="s">
        <v>121</v>
      </c>
      <c r="M50" t="s">
        <v>128</v>
      </c>
      <c r="N50">
        <v>0</v>
      </c>
      <c r="O50">
        <v>7</v>
      </c>
      <c r="P50">
        <v>7</v>
      </c>
    </row>
    <row r="51" spans="1:16" ht="12.75">
      <c r="A51">
        <v>14331550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 t="s">
        <v>121</v>
      </c>
      <c r="M51" t="s">
        <v>128</v>
      </c>
      <c r="N51">
        <v>0</v>
      </c>
      <c r="O51">
        <v>7</v>
      </c>
      <c r="P51">
        <v>7</v>
      </c>
    </row>
    <row r="52" spans="1:16" ht="12.75">
      <c r="A52">
        <v>14331564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 t="s">
        <v>121</v>
      </c>
      <c r="M52" t="s">
        <v>126</v>
      </c>
      <c r="N52">
        <v>0</v>
      </c>
      <c r="O52">
        <v>7</v>
      </c>
      <c r="P52">
        <v>7</v>
      </c>
    </row>
    <row r="53" spans="1:16" ht="12.75">
      <c r="A53">
        <v>14331573</v>
      </c>
      <c r="B53">
        <v>1</v>
      </c>
      <c r="C53">
        <v>0</v>
      </c>
      <c r="D53">
        <v>1</v>
      </c>
      <c r="E53">
        <v>0</v>
      </c>
      <c r="F53">
        <v>1</v>
      </c>
      <c r="G53">
        <v>0</v>
      </c>
      <c r="H53">
        <v>1</v>
      </c>
      <c r="I53">
        <v>1</v>
      </c>
      <c r="J53">
        <v>1</v>
      </c>
      <c r="K53">
        <v>1</v>
      </c>
      <c r="L53" t="s">
        <v>121</v>
      </c>
      <c r="M53" t="s">
        <v>126</v>
      </c>
      <c r="N53">
        <v>0</v>
      </c>
      <c r="O53">
        <v>7</v>
      </c>
      <c r="P53">
        <v>7</v>
      </c>
    </row>
    <row r="54" spans="1:16" ht="12.75">
      <c r="A54">
        <v>14331577</v>
      </c>
      <c r="B54">
        <v>1</v>
      </c>
      <c r="C54">
        <v>0</v>
      </c>
      <c r="D54">
        <v>1</v>
      </c>
      <c r="E54">
        <v>0</v>
      </c>
      <c r="F54">
        <v>1</v>
      </c>
      <c r="G54">
        <v>0</v>
      </c>
      <c r="H54">
        <v>1</v>
      </c>
      <c r="I54">
        <v>1</v>
      </c>
      <c r="J54">
        <v>1</v>
      </c>
      <c r="K54">
        <v>1</v>
      </c>
      <c r="L54" t="s">
        <v>121</v>
      </c>
      <c r="M54" t="s">
        <v>128</v>
      </c>
      <c r="N54">
        <v>0</v>
      </c>
      <c r="O54">
        <v>7</v>
      </c>
      <c r="P54">
        <v>7</v>
      </c>
    </row>
    <row r="55" spans="1:16" ht="12.75">
      <c r="A55">
        <v>14331579</v>
      </c>
      <c r="B55">
        <v>1</v>
      </c>
      <c r="C55">
        <v>0</v>
      </c>
      <c r="D55">
        <v>1</v>
      </c>
      <c r="E55">
        <v>0</v>
      </c>
      <c r="F55">
        <v>1</v>
      </c>
      <c r="G55">
        <v>0</v>
      </c>
      <c r="H55">
        <v>1</v>
      </c>
      <c r="I55">
        <v>1</v>
      </c>
      <c r="J55">
        <v>1</v>
      </c>
      <c r="K55">
        <v>1</v>
      </c>
      <c r="L55" t="s">
        <v>121</v>
      </c>
      <c r="M55" t="s">
        <v>133</v>
      </c>
      <c r="N55">
        <v>0</v>
      </c>
      <c r="O55">
        <v>7</v>
      </c>
      <c r="P55">
        <v>7</v>
      </c>
    </row>
  </sheetData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"/>
    </sheetView>
  </sheetViews>
  <sheetFormatPr defaultColWidth="11.00390625" defaultRowHeight="12.75"/>
  <cols>
    <col min="1" max="1" width="8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1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8421678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1</v>
      </c>
      <c r="J2">
        <v>0</v>
      </c>
      <c r="K2">
        <v>1</v>
      </c>
      <c r="L2" t="s">
        <v>121</v>
      </c>
      <c r="M2" t="s">
        <v>128</v>
      </c>
      <c r="N2">
        <v>8</v>
      </c>
      <c r="O2">
        <v>2</v>
      </c>
      <c r="P2">
        <v>10</v>
      </c>
    </row>
    <row r="3" spans="1:16" ht="12.75">
      <c r="A3">
        <v>8421687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1</v>
      </c>
      <c r="I3">
        <v>1</v>
      </c>
      <c r="J3">
        <v>0</v>
      </c>
      <c r="K3">
        <v>1</v>
      </c>
      <c r="L3" t="s">
        <v>121</v>
      </c>
      <c r="M3" t="s">
        <v>127</v>
      </c>
      <c r="N3">
        <v>7</v>
      </c>
      <c r="O3">
        <v>3</v>
      </c>
      <c r="P3">
        <v>10</v>
      </c>
    </row>
    <row r="4" spans="1:16" ht="12.75">
      <c r="A4">
        <v>8421689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t="s">
        <v>121</v>
      </c>
      <c r="M4" t="s">
        <v>133</v>
      </c>
      <c r="N4">
        <v>5</v>
      </c>
      <c r="O4">
        <v>5</v>
      </c>
      <c r="P4">
        <v>10</v>
      </c>
    </row>
    <row r="5" spans="1:16" ht="12.75">
      <c r="A5">
        <v>8421690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 t="s">
        <v>121</v>
      </c>
      <c r="M5" t="s">
        <v>125</v>
      </c>
      <c r="N5">
        <v>4</v>
      </c>
      <c r="O5">
        <v>6</v>
      </c>
      <c r="P5">
        <v>10</v>
      </c>
    </row>
    <row r="6" spans="1:16" ht="12.75">
      <c r="A6">
        <v>8421705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 t="s">
        <v>121</v>
      </c>
      <c r="M6" t="s">
        <v>127</v>
      </c>
      <c r="N6">
        <v>8</v>
      </c>
      <c r="O6">
        <v>2</v>
      </c>
      <c r="P6">
        <v>10</v>
      </c>
    </row>
    <row r="7" spans="1:16" ht="12.75">
      <c r="A7">
        <v>8421707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 t="s">
        <v>121</v>
      </c>
      <c r="M7" t="s">
        <v>134</v>
      </c>
      <c r="N7">
        <v>9</v>
      </c>
      <c r="O7">
        <v>1</v>
      </c>
      <c r="P7">
        <v>10</v>
      </c>
    </row>
    <row r="8" spans="1:16" ht="12.75">
      <c r="A8">
        <v>8421708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 t="s">
        <v>121</v>
      </c>
      <c r="M8" t="s">
        <v>141</v>
      </c>
      <c r="N8">
        <v>6</v>
      </c>
      <c r="O8">
        <v>4</v>
      </c>
      <c r="P8">
        <v>10</v>
      </c>
    </row>
    <row r="9" spans="1:16" ht="12.75">
      <c r="A9">
        <v>8421716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1</v>
      </c>
      <c r="L9" t="s">
        <v>121</v>
      </c>
      <c r="M9" t="s">
        <v>129</v>
      </c>
      <c r="N9">
        <v>6</v>
      </c>
      <c r="O9">
        <v>4</v>
      </c>
      <c r="P9">
        <v>10</v>
      </c>
    </row>
    <row r="10" spans="1:16" ht="12.75">
      <c r="A10">
        <v>8421729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3</v>
      </c>
      <c r="I10">
        <v>1</v>
      </c>
      <c r="J10">
        <v>0</v>
      </c>
      <c r="K10">
        <v>2</v>
      </c>
      <c r="L10" t="s">
        <v>121</v>
      </c>
      <c r="M10" t="s">
        <v>126</v>
      </c>
      <c r="N10">
        <v>5</v>
      </c>
      <c r="O10">
        <v>5</v>
      </c>
      <c r="P10">
        <v>10</v>
      </c>
    </row>
    <row r="11" spans="1:16" ht="12.75">
      <c r="A11">
        <v>8421736</v>
      </c>
      <c r="B11">
        <v>1</v>
      </c>
      <c r="C11">
        <v>0</v>
      </c>
      <c r="D11">
        <v>1</v>
      </c>
      <c r="E11">
        <v>0</v>
      </c>
      <c r="F11">
        <v>3</v>
      </c>
      <c r="G11">
        <v>1</v>
      </c>
      <c r="H11">
        <v>4</v>
      </c>
      <c r="I11">
        <v>0.000183186908527573</v>
      </c>
      <c r="J11">
        <v>2</v>
      </c>
      <c r="K11">
        <v>3</v>
      </c>
      <c r="L11" t="s">
        <v>121</v>
      </c>
      <c r="M11" t="s">
        <v>127</v>
      </c>
      <c r="N11">
        <v>9</v>
      </c>
      <c r="O11">
        <v>1</v>
      </c>
      <c r="P11">
        <v>10</v>
      </c>
    </row>
    <row r="12" spans="1:16" ht="12.75">
      <c r="A12">
        <v>8421738</v>
      </c>
      <c r="B12">
        <v>1</v>
      </c>
      <c r="C12">
        <v>0</v>
      </c>
      <c r="D12">
        <v>1</v>
      </c>
      <c r="E12">
        <v>0</v>
      </c>
      <c r="F12">
        <v>3</v>
      </c>
      <c r="G12">
        <v>1</v>
      </c>
      <c r="H12">
        <v>4</v>
      </c>
      <c r="I12">
        <v>0.000183186908527573</v>
      </c>
      <c r="J12">
        <v>2</v>
      </c>
      <c r="K12">
        <v>3</v>
      </c>
      <c r="L12" t="s">
        <v>121</v>
      </c>
      <c r="M12" t="s">
        <v>134</v>
      </c>
      <c r="N12">
        <v>9</v>
      </c>
      <c r="O12">
        <v>1</v>
      </c>
      <c r="P12">
        <v>10</v>
      </c>
    </row>
    <row r="13" spans="1:16" ht="12.75">
      <c r="A13">
        <v>8421740</v>
      </c>
      <c r="B13">
        <v>1</v>
      </c>
      <c r="C13">
        <v>0</v>
      </c>
      <c r="D13">
        <v>1</v>
      </c>
      <c r="E13">
        <v>0</v>
      </c>
      <c r="F13">
        <v>3</v>
      </c>
      <c r="G13">
        <v>1</v>
      </c>
      <c r="H13">
        <v>4</v>
      </c>
      <c r="I13">
        <v>0.000183186908527573</v>
      </c>
      <c r="J13">
        <v>2</v>
      </c>
      <c r="K13">
        <v>3</v>
      </c>
      <c r="L13" t="s">
        <v>121</v>
      </c>
      <c r="M13" t="s">
        <v>133</v>
      </c>
      <c r="N13">
        <v>8</v>
      </c>
      <c r="O13">
        <v>2</v>
      </c>
      <c r="P13">
        <v>10</v>
      </c>
    </row>
    <row r="14" spans="1:16" ht="12.75">
      <c r="A14">
        <v>8421743</v>
      </c>
      <c r="B14">
        <v>1</v>
      </c>
      <c r="C14">
        <v>0</v>
      </c>
      <c r="D14">
        <v>1</v>
      </c>
      <c r="E14">
        <v>0</v>
      </c>
      <c r="F14">
        <v>2</v>
      </c>
      <c r="G14">
        <v>2</v>
      </c>
      <c r="H14">
        <v>4</v>
      </c>
      <c r="I14">
        <v>0.0100043464900292</v>
      </c>
      <c r="J14">
        <v>1</v>
      </c>
      <c r="K14">
        <v>3</v>
      </c>
      <c r="L14" t="s">
        <v>121</v>
      </c>
      <c r="M14" t="s">
        <v>126</v>
      </c>
      <c r="N14">
        <v>8</v>
      </c>
      <c r="O14">
        <v>2</v>
      </c>
      <c r="P14">
        <v>10</v>
      </c>
    </row>
    <row r="15" spans="1:16" ht="12.75">
      <c r="A15">
        <v>8421750</v>
      </c>
      <c r="B15">
        <v>1</v>
      </c>
      <c r="C15">
        <v>0</v>
      </c>
      <c r="D15">
        <v>1</v>
      </c>
      <c r="E15">
        <v>0</v>
      </c>
      <c r="F15">
        <v>3</v>
      </c>
      <c r="G15">
        <v>1</v>
      </c>
      <c r="H15">
        <v>4</v>
      </c>
      <c r="I15">
        <v>0.000183186908527573</v>
      </c>
      <c r="J15">
        <v>2</v>
      </c>
      <c r="K15">
        <v>3</v>
      </c>
      <c r="L15" t="s">
        <v>121</v>
      </c>
      <c r="M15" t="s">
        <v>127</v>
      </c>
      <c r="N15">
        <v>9</v>
      </c>
      <c r="O15">
        <v>1</v>
      </c>
      <c r="P15">
        <v>10</v>
      </c>
    </row>
    <row r="16" spans="1:16" ht="12.75">
      <c r="A16">
        <v>8421779</v>
      </c>
      <c r="B16">
        <v>0</v>
      </c>
      <c r="C16">
        <v>0</v>
      </c>
      <c r="D16">
        <v>0</v>
      </c>
      <c r="E16">
        <v>0</v>
      </c>
      <c r="F16">
        <v>1</v>
      </c>
      <c r="G16">
        <v>1</v>
      </c>
      <c r="H16">
        <v>2</v>
      </c>
      <c r="I16">
        <v>0.111870578290205</v>
      </c>
      <c r="J16">
        <v>1</v>
      </c>
      <c r="K16">
        <v>2</v>
      </c>
      <c r="L16" t="s">
        <v>121</v>
      </c>
      <c r="M16" t="s">
        <v>128</v>
      </c>
      <c r="N16">
        <v>8</v>
      </c>
      <c r="O16">
        <v>2</v>
      </c>
      <c r="P16">
        <v>10</v>
      </c>
    </row>
    <row r="17" spans="1:16" ht="12.75">
      <c r="A17">
        <v>8421782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2</v>
      </c>
      <c r="I17">
        <v>0.111870578290205</v>
      </c>
      <c r="J17">
        <v>1</v>
      </c>
      <c r="K17">
        <v>2</v>
      </c>
      <c r="L17" t="s">
        <v>121</v>
      </c>
      <c r="M17" t="s">
        <v>129</v>
      </c>
      <c r="N17">
        <v>8</v>
      </c>
      <c r="O17">
        <v>2</v>
      </c>
      <c r="P17">
        <v>10</v>
      </c>
    </row>
    <row r="18" spans="1:16" ht="12.75">
      <c r="A18">
        <v>8421787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 t="s">
        <v>121</v>
      </c>
      <c r="M18" t="s">
        <v>126</v>
      </c>
      <c r="N18">
        <v>7</v>
      </c>
      <c r="O18">
        <v>3</v>
      </c>
      <c r="P18">
        <v>10</v>
      </c>
    </row>
    <row r="19" spans="1:16" ht="12.75">
      <c r="A19">
        <v>8421790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1</v>
      </c>
      <c r="L19" t="s">
        <v>121</v>
      </c>
      <c r="M19" t="s">
        <v>129</v>
      </c>
      <c r="N19">
        <v>7</v>
      </c>
      <c r="O19">
        <v>3</v>
      </c>
      <c r="P19">
        <v>10</v>
      </c>
    </row>
    <row r="20" spans="1:16" ht="12.75">
      <c r="A20">
        <v>8421808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 t="s">
        <v>121</v>
      </c>
      <c r="M20" t="s">
        <v>126</v>
      </c>
      <c r="N20">
        <v>8</v>
      </c>
      <c r="O20">
        <v>2</v>
      </c>
      <c r="P20">
        <v>10</v>
      </c>
    </row>
    <row r="21" spans="1:16" ht="12.75">
      <c r="A21">
        <v>8421824</v>
      </c>
      <c r="B21">
        <v>0</v>
      </c>
      <c r="C21">
        <v>0</v>
      </c>
      <c r="D21">
        <v>0</v>
      </c>
      <c r="E21">
        <v>0</v>
      </c>
      <c r="F21">
        <v>4</v>
      </c>
      <c r="G21">
        <v>0</v>
      </c>
      <c r="H21">
        <v>4</v>
      </c>
      <c r="I21" s="23">
        <v>1.15029762603152E-06</v>
      </c>
      <c r="J21">
        <v>2</v>
      </c>
      <c r="K21">
        <v>2</v>
      </c>
      <c r="L21" t="s">
        <v>121</v>
      </c>
      <c r="M21" t="s">
        <v>126</v>
      </c>
      <c r="N21">
        <v>8</v>
      </c>
      <c r="O21">
        <v>2</v>
      </c>
      <c r="P21">
        <v>10</v>
      </c>
    </row>
    <row r="22" spans="1:16" ht="12.75">
      <c r="A22">
        <v>8421827</v>
      </c>
      <c r="B22">
        <v>0</v>
      </c>
      <c r="C22">
        <v>0</v>
      </c>
      <c r="D22">
        <v>0</v>
      </c>
      <c r="E22">
        <v>0</v>
      </c>
      <c r="F22">
        <v>3</v>
      </c>
      <c r="G22">
        <v>1</v>
      </c>
      <c r="H22">
        <v>4</v>
      </c>
      <c r="I22">
        <v>0.000183186908527573</v>
      </c>
      <c r="J22">
        <v>2</v>
      </c>
      <c r="K22">
        <v>2</v>
      </c>
      <c r="L22" t="s">
        <v>121</v>
      </c>
      <c r="M22" t="s">
        <v>127</v>
      </c>
      <c r="N22">
        <v>8</v>
      </c>
      <c r="O22">
        <v>2</v>
      </c>
      <c r="P22">
        <v>10</v>
      </c>
    </row>
    <row r="23" spans="1:16" ht="12.75">
      <c r="A23">
        <v>8421832</v>
      </c>
      <c r="B23">
        <v>0</v>
      </c>
      <c r="C23">
        <v>0</v>
      </c>
      <c r="D23">
        <v>0</v>
      </c>
      <c r="E23">
        <v>0</v>
      </c>
      <c r="F23">
        <v>2</v>
      </c>
      <c r="G23">
        <v>2</v>
      </c>
      <c r="H23">
        <v>4</v>
      </c>
      <c r="I23">
        <v>0.0100043464900292</v>
      </c>
      <c r="J23">
        <v>1</v>
      </c>
      <c r="K23">
        <v>2</v>
      </c>
      <c r="L23" t="s">
        <v>121</v>
      </c>
      <c r="M23" t="s">
        <v>128</v>
      </c>
      <c r="N23">
        <v>7</v>
      </c>
      <c r="O23">
        <v>3</v>
      </c>
      <c r="P23">
        <v>10</v>
      </c>
    </row>
    <row r="24" spans="1:16" ht="12.75">
      <c r="A24">
        <v>8421833</v>
      </c>
      <c r="B24">
        <v>0</v>
      </c>
      <c r="C24">
        <v>0</v>
      </c>
      <c r="D24">
        <v>0</v>
      </c>
      <c r="E24">
        <v>0</v>
      </c>
      <c r="F24">
        <v>2</v>
      </c>
      <c r="G24">
        <v>2</v>
      </c>
      <c r="H24">
        <v>4</v>
      </c>
      <c r="I24">
        <v>0.0100043464900292</v>
      </c>
      <c r="J24">
        <v>1</v>
      </c>
      <c r="K24">
        <v>2</v>
      </c>
      <c r="L24" t="s">
        <v>121</v>
      </c>
      <c r="M24" t="s">
        <v>141</v>
      </c>
      <c r="N24">
        <v>7</v>
      </c>
      <c r="O24">
        <v>3</v>
      </c>
      <c r="P24">
        <v>10</v>
      </c>
    </row>
    <row r="25" spans="1:16" ht="12.75">
      <c r="A25">
        <v>8421835</v>
      </c>
      <c r="B25">
        <v>0</v>
      </c>
      <c r="C25">
        <v>0</v>
      </c>
      <c r="D25">
        <v>0</v>
      </c>
      <c r="E25">
        <v>0</v>
      </c>
      <c r="F25">
        <v>5</v>
      </c>
      <c r="G25">
        <v>1</v>
      </c>
      <c r="H25">
        <v>6</v>
      </c>
      <c r="I25" s="23">
        <v>1.44730920047123E-07</v>
      </c>
      <c r="J25">
        <v>2</v>
      </c>
      <c r="K25">
        <v>2</v>
      </c>
      <c r="L25" t="s">
        <v>121</v>
      </c>
      <c r="M25" t="s">
        <v>133</v>
      </c>
      <c r="N25">
        <v>8</v>
      </c>
      <c r="O25">
        <v>2</v>
      </c>
      <c r="P25">
        <v>10</v>
      </c>
    </row>
    <row r="26" spans="1:16" ht="12.75">
      <c r="A26">
        <v>8421836</v>
      </c>
      <c r="B26">
        <v>0</v>
      </c>
      <c r="C26">
        <v>0</v>
      </c>
      <c r="D26">
        <v>0</v>
      </c>
      <c r="E26">
        <v>0</v>
      </c>
      <c r="F26">
        <v>5</v>
      </c>
      <c r="G26">
        <v>2</v>
      </c>
      <c r="H26">
        <v>7</v>
      </c>
      <c r="I26" s="23">
        <v>4.79683760242156E-07</v>
      </c>
      <c r="J26">
        <v>3</v>
      </c>
      <c r="K26">
        <v>3</v>
      </c>
      <c r="L26" t="s">
        <v>121</v>
      </c>
      <c r="M26" t="s">
        <v>125</v>
      </c>
      <c r="N26">
        <v>8</v>
      </c>
      <c r="O26">
        <v>2</v>
      </c>
      <c r="P26">
        <v>10</v>
      </c>
    </row>
    <row r="27" spans="1:16" ht="12.75">
      <c r="A27">
        <v>8421840</v>
      </c>
      <c r="B27">
        <v>0</v>
      </c>
      <c r="C27">
        <v>0</v>
      </c>
      <c r="D27">
        <v>0</v>
      </c>
      <c r="E27">
        <v>0</v>
      </c>
      <c r="F27">
        <v>7</v>
      </c>
      <c r="G27">
        <v>0</v>
      </c>
      <c r="H27">
        <v>7</v>
      </c>
      <c r="I27" s="23">
        <v>1.26900470559683E-11</v>
      </c>
      <c r="J27">
        <v>3</v>
      </c>
      <c r="K27">
        <v>3</v>
      </c>
      <c r="L27" t="s">
        <v>121</v>
      </c>
      <c r="M27" t="s">
        <v>127</v>
      </c>
      <c r="N27">
        <v>8</v>
      </c>
      <c r="O27">
        <v>2</v>
      </c>
      <c r="P27">
        <v>10</v>
      </c>
    </row>
    <row r="28" spans="1:16" ht="12.75">
      <c r="A28">
        <v>8421848</v>
      </c>
      <c r="B28">
        <v>0</v>
      </c>
      <c r="C28">
        <v>0</v>
      </c>
      <c r="D28">
        <v>0</v>
      </c>
      <c r="E28">
        <v>0</v>
      </c>
      <c r="F28">
        <v>6</v>
      </c>
      <c r="G28">
        <v>1</v>
      </c>
      <c r="H28">
        <v>7</v>
      </c>
      <c r="I28" s="23">
        <v>3.74634763925853E-09</v>
      </c>
      <c r="J28">
        <v>3</v>
      </c>
      <c r="K28">
        <v>3</v>
      </c>
      <c r="L28" t="s">
        <v>121</v>
      </c>
      <c r="M28" t="s">
        <v>126</v>
      </c>
      <c r="N28">
        <v>7</v>
      </c>
      <c r="O28">
        <v>3</v>
      </c>
      <c r="P28">
        <v>10</v>
      </c>
    </row>
    <row r="29" spans="1:16" ht="12.75">
      <c r="A29">
        <v>8421850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7</v>
      </c>
      <c r="I29" s="23">
        <v>4.79683760242156E-07</v>
      </c>
      <c r="J29">
        <v>2</v>
      </c>
      <c r="K29">
        <v>3</v>
      </c>
      <c r="L29" t="s">
        <v>121</v>
      </c>
      <c r="M29" t="s">
        <v>133</v>
      </c>
      <c r="N29">
        <v>8</v>
      </c>
      <c r="O29">
        <v>2</v>
      </c>
      <c r="P29">
        <v>10</v>
      </c>
    </row>
    <row r="30" spans="1:16" ht="12.75">
      <c r="A30">
        <v>8421853</v>
      </c>
      <c r="B30">
        <v>0</v>
      </c>
      <c r="C30">
        <v>0</v>
      </c>
      <c r="D30">
        <v>0</v>
      </c>
      <c r="E30">
        <v>0</v>
      </c>
      <c r="F30">
        <v>6</v>
      </c>
      <c r="G30">
        <v>1</v>
      </c>
      <c r="H30">
        <v>7</v>
      </c>
      <c r="I30" s="23">
        <v>3.74634763925853E-09</v>
      </c>
      <c r="J30">
        <v>2</v>
      </c>
      <c r="K30">
        <v>3</v>
      </c>
      <c r="L30" t="s">
        <v>120</v>
      </c>
      <c r="M30" t="s">
        <v>139</v>
      </c>
      <c r="N30">
        <v>9</v>
      </c>
      <c r="O30">
        <v>1</v>
      </c>
      <c r="P30">
        <v>10</v>
      </c>
    </row>
    <row r="31" spans="1:16" ht="12.75">
      <c r="A31">
        <v>8421856</v>
      </c>
      <c r="B31">
        <v>0</v>
      </c>
      <c r="C31">
        <v>0</v>
      </c>
      <c r="D31">
        <v>0</v>
      </c>
      <c r="E31">
        <v>0</v>
      </c>
      <c r="F31">
        <v>6</v>
      </c>
      <c r="G31">
        <v>1</v>
      </c>
      <c r="H31">
        <v>7</v>
      </c>
      <c r="I31" s="23">
        <v>3.74634763925853E-09</v>
      </c>
      <c r="J31">
        <v>3</v>
      </c>
      <c r="K31">
        <v>3</v>
      </c>
      <c r="L31" t="s">
        <v>121</v>
      </c>
      <c r="M31" t="s">
        <v>126</v>
      </c>
      <c r="N31">
        <v>8</v>
      </c>
      <c r="O31">
        <v>2</v>
      </c>
      <c r="P31">
        <v>10</v>
      </c>
    </row>
    <row r="32" spans="1:16" ht="12.75">
      <c r="A32">
        <v>8421858</v>
      </c>
      <c r="B32">
        <v>0</v>
      </c>
      <c r="C32">
        <v>0</v>
      </c>
      <c r="D32">
        <v>0</v>
      </c>
      <c r="E32">
        <v>0</v>
      </c>
      <c r="F32">
        <v>6</v>
      </c>
      <c r="G32">
        <v>2</v>
      </c>
      <c r="H32">
        <v>8</v>
      </c>
      <c r="I32" s="23">
        <v>1.42342129750235E-08</v>
      </c>
      <c r="J32">
        <v>3</v>
      </c>
      <c r="K32">
        <v>4</v>
      </c>
      <c r="L32" t="s">
        <v>121</v>
      </c>
      <c r="M32" t="s">
        <v>133</v>
      </c>
      <c r="N32">
        <v>8</v>
      </c>
      <c r="O32">
        <v>2</v>
      </c>
      <c r="P32">
        <v>10</v>
      </c>
    </row>
    <row r="33" spans="1:16" ht="12.75">
      <c r="A33">
        <v>8421863</v>
      </c>
      <c r="B33">
        <v>0</v>
      </c>
      <c r="C33">
        <v>0</v>
      </c>
      <c r="D33">
        <v>0</v>
      </c>
      <c r="E33">
        <v>0</v>
      </c>
      <c r="F33">
        <v>6</v>
      </c>
      <c r="G33">
        <v>2</v>
      </c>
      <c r="H33">
        <v>8</v>
      </c>
      <c r="I33" s="23">
        <v>1.42342129750235E-08</v>
      </c>
      <c r="J33">
        <v>3</v>
      </c>
      <c r="K33">
        <v>4</v>
      </c>
      <c r="L33" t="s">
        <v>121</v>
      </c>
      <c r="M33" t="s">
        <v>127</v>
      </c>
      <c r="N33">
        <v>8</v>
      </c>
      <c r="O33">
        <v>2</v>
      </c>
      <c r="P33">
        <v>10</v>
      </c>
    </row>
    <row r="34" spans="1:16" ht="12.75">
      <c r="A34">
        <v>8421866</v>
      </c>
      <c r="B34">
        <v>0</v>
      </c>
      <c r="C34">
        <v>0</v>
      </c>
      <c r="D34">
        <v>0</v>
      </c>
      <c r="E34">
        <v>0</v>
      </c>
      <c r="F34">
        <v>6</v>
      </c>
      <c r="G34">
        <v>1</v>
      </c>
      <c r="H34">
        <v>7</v>
      </c>
      <c r="I34" s="23">
        <v>3.74634763925853E-09</v>
      </c>
      <c r="J34">
        <v>3</v>
      </c>
      <c r="K34">
        <v>4</v>
      </c>
      <c r="L34" t="s">
        <v>121</v>
      </c>
      <c r="M34" t="s">
        <v>129</v>
      </c>
      <c r="N34">
        <v>8</v>
      </c>
      <c r="O34">
        <v>2</v>
      </c>
      <c r="P34">
        <v>10</v>
      </c>
    </row>
    <row r="35" spans="1:16" ht="12.75">
      <c r="A35">
        <v>8421868</v>
      </c>
      <c r="B35">
        <v>0</v>
      </c>
      <c r="C35">
        <v>0</v>
      </c>
      <c r="D35">
        <v>0</v>
      </c>
      <c r="E35">
        <v>0</v>
      </c>
      <c r="F35">
        <v>8</v>
      </c>
      <c r="G35">
        <v>1</v>
      </c>
      <c r="H35">
        <v>9</v>
      </c>
      <c r="I35" s="23">
        <v>2.35307325583138E-12</v>
      </c>
      <c r="J35">
        <v>3</v>
      </c>
      <c r="K35">
        <v>4</v>
      </c>
      <c r="L35" t="s">
        <v>121</v>
      </c>
      <c r="M35" t="s">
        <v>133</v>
      </c>
      <c r="N35">
        <v>9</v>
      </c>
      <c r="O35">
        <v>1</v>
      </c>
      <c r="P35">
        <v>10</v>
      </c>
    </row>
    <row r="36" spans="1:16" ht="12.75">
      <c r="A36">
        <v>8421869</v>
      </c>
      <c r="B36">
        <v>0</v>
      </c>
      <c r="C36">
        <v>0</v>
      </c>
      <c r="D36">
        <v>0</v>
      </c>
      <c r="E36">
        <v>0</v>
      </c>
      <c r="F36">
        <v>7</v>
      </c>
      <c r="G36">
        <v>1</v>
      </c>
      <c r="H36">
        <v>9</v>
      </c>
      <c r="I36" s="23">
        <v>3.8654386244824E-05</v>
      </c>
      <c r="J36">
        <v>3</v>
      </c>
      <c r="K36">
        <v>4</v>
      </c>
      <c r="L36" t="s">
        <v>121</v>
      </c>
      <c r="M36" t="s">
        <v>125</v>
      </c>
      <c r="N36">
        <v>9</v>
      </c>
      <c r="O36">
        <v>1</v>
      </c>
      <c r="P36">
        <v>10</v>
      </c>
    </row>
    <row r="37" spans="1:16" ht="12.75">
      <c r="A37">
        <v>8421870</v>
      </c>
      <c r="B37">
        <v>0</v>
      </c>
      <c r="C37">
        <v>0</v>
      </c>
      <c r="D37">
        <v>0</v>
      </c>
      <c r="E37">
        <v>0</v>
      </c>
      <c r="F37">
        <v>6</v>
      </c>
      <c r="G37">
        <v>2</v>
      </c>
      <c r="H37">
        <v>8</v>
      </c>
      <c r="I37" s="23">
        <v>1.42342129750235E-08</v>
      </c>
      <c r="J37">
        <v>2</v>
      </c>
      <c r="K37">
        <v>4</v>
      </c>
      <c r="L37" t="s">
        <v>121</v>
      </c>
      <c r="M37" t="s">
        <v>138</v>
      </c>
      <c r="N37">
        <v>9</v>
      </c>
      <c r="O37">
        <v>1</v>
      </c>
      <c r="P37">
        <v>10</v>
      </c>
    </row>
    <row r="38" spans="1:16" ht="12.75">
      <c r="A38">
        <v>8421872</v>
      </c>
      <c r="B38">
        <v>0</v>
      </c>
      <c r="C38">
        <v>0</v>
      </c>
      <c r="D38">
        <v>0</v>
      </c>
      <c r="E38">
        <v>0</v>
      </c>
      <c r="F38">
        <v>7</v>
      </c>
      <c r="G38">
        <v>1</v>
      </c>
      <c r="H38">
        <v>8</v>
      </c>
      <c r="I38" s="23">
        <v>9.49335409586142E-11</v>
      </c>
      <c r="J38">
        <v>3</v>
      </c>
      <c r="K38">
        <v>4</v>
      </c>
      <c r="L38" t="s">
        <v>121</v>
      </c>
      <c r="M38" t="s">
        <v>134</v>
      </c>
      <c r="N38">
        <v>9</v>
      </c>
      <c r="O38">
        <v>1</v>
      </c>
      <c r="P38">
        <v>10</v>
      </c>
    </row>
    <row r="39" spans="1:16" ht="12.75">
      <c r="A39">
        <v>8421874</v>
      </c>
      <c r="B39">
        <v>0</v>
      </c>
      <c r="C39">
        <v>0</v>
      </c>
      <c r="D39">
        <v>0</v>
      </c>
      <c r="E39">
        <v>0</v>
      </c>
      <c r="F39">
        <v>6</v>
      </c>
      <c r="G39">
        <v>1</v>
      </c>
      <c r="H39">
        <v>8</v>
      </c>
      <c r="I39">
        <v>0.000471179053667186</v>
      </c>
      <c r="J39">
        <v>3</v>
      </c>
      <c r="K39">
        <v>4</v>
      </c>
      <c r="L39" t="s">
        <v>121</v>
      </c>
      <c r="M39" t="s">
        <v>134</v>
      </c>
      <c r="N39">
        <v>8</v>
      </c>
      <c r="O39">
        <v>2</v>
      </c>
      <c r="P39">
        <v>10</v>
      </c>
    </row>
    <row r="40" spans="1:16" ht="12.75">
      <c r="A40">
        <v>8421876</v>
      </c>
      <c r="B40">
        <v>0</v>
      </c>
      <c r="C40">
        <v>0</v>
      </c>
      <c r="D40">
        <v>0</v>
      </c>
      <c r="E40">
        <v>0</v>
      </c>
      <c r="F40">
        <v>5</v>
      </c>
      <c r="G40">
        <v>3</v>
      </c>
      <c r="H40">
        <v>8</v>
      </c>
      <c r="I40" s="23">
        <v>1.21325868727179E-06</v>
      </c>
      <c r="J40">
        <v>3</v>
      </c>
      <c r="K40">
        <v>4</v>
      </c>
      <c r="L40" t="s">
        <v>121</v>
      </c>
      <c r="M40" t="s">
        <v>134</v>
      </c>
      <c r="N40">
        <v>9</v>
      </c>
      <c r="O40">
        <v>1</v>
      </c>
      <c r="P40">
        <v>10</v>
      </c>
    </row>
    <row r="41" spans="1:16" ht="12.75">
      <c r="A41">
        <v>8421880</v>
      </c>
      <c r="B41">
        <v>0</v>
      </c>
      <c r="C41">
        <v>0</v>
      </c>
      <c r="D41">
        <v>0</v>
      </c>
      <c r="E41">
        <v>0</v>
      </c>
      <c r="F41">
        <v>6</v>
      </c>
      <c r="G41">
        <v>1</v>
      </c>
      <c r="H41">
        <v>7</v>
      </c>
      <c r="I41" s="23">
        <v>3.74634763925853E-09</v>
      </c>
      <c r="J41">
        <v>3</v>
      </c>
      <c r="K41">
        <v>3</v>
      </c>
      <c r="L41" t="s">
        <v>121</v>
      </c>
      <c r="M41" t="s">
        <v>128</v>
      </c>
      <c r="N41">
        <v>9</v>
      </c>
      <c r="O41">
        <v>1</v>
      </c>
      <c r="P41">
        <v>10</v>
      </c>
    </row>
    <row r="42" spans="1:16" ht="12.75">
      <c r="A42">
        <v>8421898</v>
      </c>
      <c r="B42">
        <v>0</v>
      </c>
      <c r="C42">
        <v>0</v>
      </c>
      <c r="D42">
        <v>0</v>
      </c>
      <c r="E42">
        <v>0</v>
      </c>
      <c r="F42">
        <v>1</v>
      </c>
      <c r="G42">
        <v>3</v>
      </c>
      <c r="H42">
        <v>4</v>
      </c>
      <c r="I42">
        <v>0.176045071149298</v>
      </c>
      <c r="J42">
        <v>0</v>
      </c>
      <c r="K42">
        <v>2</v>
      </c>
      <c r="L42" t="s">
        <v>121</v>
      </c>
      <c r="M42" t="s">
        <v>126</v>
      </c>
      <c r="N42">
        <v>4</v>
      </c>
      <c r="O42">
        <v>6</v>
      </c>
      <c r="P42">
        <v>10</v>
      </c>
    </row>
    <row r="43" spans="1:16" ht="12.75">
      <c r="A43">
        <v>8421906</v>
      </c>
      <c r="B43">
        <v>0</v>
      </c>
      <c r="C43">
        <v>1</v>
      </c>
      <c r="D43">
        <v>1</v>
      </c>
      <c r="E43">
        <v>0</v>
      </c>
      <c r="F43">
        <v>1</v>
      </c>
      <c r="G43">
        <v>3</v>
      </c>
      <c r="H43">
        <v>4</v>
      </c>
      <c r="I43">
        <v>0.176045071149298</v>
      </c>
      <c r="J43">
        <v>0</v>
      </c>
      <c r="K43">
        <v>2</v>
      </c>
      <c r="L43" t="s">
        <v>121</v>
      </c>
      <c r="M43" t="s">
        <v>126</v>
      </c>
      <c r="N43">
        <v>1</v>
      </c>
      <c r="O43">
        <v>9</v>
      </c>
      <c r="P43">
        <v>10</v>
      </c>
    </row>
    <row r="44" spans="1:16" ht="12.75">
      <c r="A44">
        <v>8421924</v>
      </c>
      <c r="B44">
        <v>0</v>
      </c>
      <c r="C44">
        <v>1</v>
      </c>
      <c r="D44">
        <v>1</v>
      </c>
      <c r="E44">
        <v>0</v>
      </c>
      <c r="F44">
        <v>0</v>
      </c>
      <c r="G44">
        <v>4</v>
      </c>
      <c r="H44">
        <v>5</v>
      </c>
      <c r="I44">
        <v>1</v>
      </c>
      <c r="J44">
        <v>0</v>
      </c>
      <c r="K44">
        <v>3</v>
      </c>
      <c r="L44" t="s">
        <v>121</v>
      </c>
      <c r="M44" t="s">
        <v>127</v>
      </c>
      <c r="N44">
        <v>1</v>
      </c>
      <c r="O44">
        <v>9</v>
      </c>
      <c r="P44">
        <v>10</v>
      </c>
    </row>
    <row r="45" spans="1:16" ht="12.75">
      <c r="A45">
        <v>8421940</v>
      </c>
      <c r="B45">
        <v>1</v>
      </c>
      <c r="C45">
        <v>2</v>
      </c>
      <c r="D45">
        <v>3</v>
      </c>
      <c r="E45">
        <v>0</v>
      </c>
      <c r="F45">
        <v>2</v>
      </c>
      <c r="G45">
        <v>2</v>
      </c>
      <c r="H45">
        <v>5</v>
      </c>
      <c r="I45">
        <v>0.0153421528064859</v>
      </c>
      <c r="J45">
        <v>1</v>
      </c>
      <c r="K45">
        <v>3</v>
      </c>
      <c r="L45" t="s">
        <v>120</v>
      </c>
      <c r="M45" t="s">
        <v>136</v>
      </c>
      <c r="N45">
        <v>7</v>
      </c>
      <c r="O45">
        <v>3</v>
      </c>
      <c r="P45">
        <v>10</v>
      </c>
    </row>
    <row r="46" spans="1:16" ht="12.75">
      <c r="A46">
        <v>8421947</v>
      </c>
      <c r="B46">
        <v>1</v>
      </c>
      <c r="C46">
        <v>2</v>
      </c>
      <c r="D46">
        <v>3</v>
      </c>
      <c r="E46">
        <v>0</v>
      </c>
      <c r="F46">
        <v>3</v>
      </c>
      <c r="G46">
        <v>2</v>
      </c>
      <c r="H46">
        <v>5</v>
      </c>
      <c r="I46">
        <v>0.000430951822893409</v>
      </c>
      <c r="J46">
        <v>1</v>
      </c>
      <c r="K46">
        <v>3</v>
      </c>
      <c r="L46" t="s">
        <v>121</v>
      </c>
      <c r="M46" t="s">
        <v>128</v>
      </c>
      <c r="N46">
        <v>2</v>
      </c>
      <c r="O46">
        <v>8</v>
      </c>
      <c r="P46">
        <v>10</v>
      </c>
    </row>
    <row r="47" spans="1:16" ht="12.75">
      <c r="A47">
        <v>8421954</v>
      </c>
      <c r="B47">
        <v>0</v>
      </c>
      <c r="C47">
        <v>3</v>
      </c>
      <c r="D47">
        <v>3</v>
      </c>
      <c r="E47">
        <v>0</v>
      </c>
      <c r="F47">
        <v>0</v>
      </c>
      <c r="G47">
        <v>4</v>
      </c>
      <c r="H47">
        <v>4</v>
      </c>
      <c r="I47">
        <v>1</v>
      </c>
      <c r="J47">
        <v>0</v>
      </c>
      <c r="K47">
        <v>2</v>
      </c>
      <c r="L47" t="s">
        <v>121</v>
      </c>
      <c r="M47" t="s">
        <v>128</v>
      </c>
      <c r="N47">
        <v>1</v>
      </c>
      <c r="O47">
        <v>9</v>
      </c>
      <c r="P47">
        <v>10</v>
      </c>
    </row>
    <row r="48" spans="1:16" ht="12.75">
      <c r="A48">
        <v>8421985</v>
      </c>
      <c r="B48">
        <v>0</v>
      </c>
      <c r="C48">
        <v>1</v>
      </c>
      <c r="D48">
        <v>1</v>
      </c>
      <c r="E48">
        <v>0</v>
      </c>
      <c r="F48">
        <v>0</v>
      </c>
      <c r="G48">
        <v>3</v>
      </c>
      <c r="H48">
        <v>3</v>
      </c>
      <c r="I48">
        <v>1</v>
      </c>
      <c r="J48">
        <v>0</v>
      </c>
      <c r="K48">
        <v>2</v>
      </c>
      <c r="L48" t="s">
        <v>121</v>
      </c>
      <c r="M48" t="s">
        <v>126</v>
      </c>
      <c r="N48">
        <v>0</v>
      </c>
      <c r="O48">
        <v>10</v>
      </c>
      <c r="P48">
        <v>10</v>
      </c>
    </row>
    <row r="49" spans="1:16" ht="12.75">
      <c r="A49">
        <v>8422001</v>
      </c>
      <c r="B49">
        <v>0</v>
      </c>
      <c r="C49">
        <v>1</v>
      </c>
      <c r="D49">
        <v>1</v>
      </c>
      <c r="E49">
        <v>0</v>
      </c>
      <c r="F49">
        <v>0</v>
      </c>
      <c r="G49">
        <v>3</v>
      </c>
      <c r="H49">
        <v>3</v>
      </c>
      <c r="I49">
        <v>1</v>
      </c>
      <c r="J49">
        <v>0</v>
      </c>
      <c r="K49">
        <v>2</v>
      </c>
      <c r="L49" t="s">
        <v>121</v>
      </c>
      <c r="M49" t="s">
        <v>129</v>
      </c>
      <c r="N49">
        <v>0</v>
      </c>
      <c r="O49">
        <v>10</v>
      </c>
      <c r="P49">
        <v>10</v>
      </c>
    </row>
    <row r="50" spans="1:16" ht="12.75">
      <c r="A50">
        <v>8422007</v>
      </c>
      <c r="B50">
        <v>0</v>
      </c>
      <c r="C50">
        <v>1</v>
      </c>
      <c r="D50">
        <v>1</v>
      </c>
      <c r="E50">
        <v>0</v>
      </c>
      <c r="F50">
        <v>0</v>
      </c>
      <c r="G50">
        <v>3</v>
      </c>
      <c r="H50">
        <v>3</v>
      </c>
      <c r="I50">
        <v>1</v>
      </c>
      <c r="J50">
        <v>0</v>
      </c>
      <c r="K50">
        <v>2</v>
      </c>
      <c r="L50" t="s">
        <v>120</v>
      </c>
      <c r="M50" t="s">
        <v>139</v>
      </c>
      <c r="N50">
        <v>0</v>
      </c>
      <c r="O50">
        <v>10</v>
      </c>
      <c r="P50">
        <v>10</v>
      </c>
    </row>
  </sheetData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IV1"/>
    </sheetView>
  </sheetViews>
  <sheetFormatPr defaultColWidth="11.00390625" defaultRowHeight="12.75"/>
  <cols>
    <col min="1" max="1" width="8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7494939</v>
      </c>
      <c r="B2">
        <v>0</v>
      </c>
      <c r="C2">
        <v>0</v>
      </c>
      <c r="D2">
        <v>0</v>
      </c>
      <c r="E2">
        <v>0</v>
      </c>
      <c r="F2">
        <v>0</v>
      </c>
      <c r="G2">
        <v>5</v>
      </c>
      <c r="H2">
        <v>5</v>
      </c>
      <c r="I2">
        <v>1</v>
      </c>
      <c r="J2">
        <v>0</v>
      </c>
      <c r="K2">
        <v>4</v>
      </c>
      <c r="L2" t="s">
        <v>121</v>
      </c>
      <c r="M2" t="s">
        <v>129</v>
      </c>
      <c r="N2">
        <v>0</v>
      </c>
      <c r="O2">
        <v>10</v>
      </c>
      <c r="P2">
        <v>10</v>
      </c>
    </row>
    <row r="3" spans="1:16" ht="12.75">
      <c r="A3">
        <v>7494969</v>
      </c>
      <c r="B3">
        <v>0</v>
      </c>
      <c r="C3">
        <v>0</v>
      </c>
      <c r="D3">
        <v>0</v>
      </c>
      <c r="E3">
        <v>0</v>
      </c>
      <c r="F3">
        <v>18</v>
      </c>
      <c r="G3">
        <v>2</v>
      </c>
      <c r="H3">
        <v>20</v>
      </c>
      <c r="I3" s="23">
        <v>1.55670620652285E-27</v>
      </c>
      <c r="J3">
        <v>4</v>
      </c>
      <c r="K3">
        <v>5</v>
      </c>
      <c r="L3" t="s">
        <v>119</v>
      </c>
      <c r="M3" t="s">
        <v>131</v>
      </c>
      <c r="N3">
        <v>9</v>
      </c>
      <c r="O3">
        <v>1</v>
      </c>
      <c r="P3">
        <v>10</v>
      </c>
    </row>
    <row r="4" spans="1:16" ht="12.75">
      <c r="A4">
        <v>7494986</v>
      </c>
      <c r="B4">
        <v>0</v>
      </c>
      <c r="C4">
        <v>1</v>
      </c>
      <c r="D4">
        <v>1</v>
      </c>
      <c r="E4">
        <v>0</v>
      </c>
      <c r="F4">
        <v>0</v>
      </c>
      <c r="G4">
        <v>25</v>
      </c>
      <c r="H4">
        <v>25</v>
      </c>
      <c r="I4">
        <v>1</v>
      </c>
      <c r="J4">
        <v>0</v>
      </c>
      <c r="K4">
        <v>5</v>
      </c>
      <c r="L4" t="s">
        <v>121</v>
      </c>
      <c r="M4" t="s">
        <v>129</v>
      </c>
      <c r="N4">
        <v>0</v>
      </c>
      <c r="O4">
        <v>10</v>
      </c>
      <c r="P4">
        <v>10</v>
      </c>
    </row>
    <row r="5" spans="1:16" ht="12.75">
      <c r="A5">
        <v>7494989</v>
      </c>
      <c r="B5">
        <v>0</v>
      </c>
      <c r="C5">
        <v>1</v>
      </c>
      <c r="D5">
        <v>1</v>
      </c>
      <c r="E5">
        <v>0</v>
      </c>
      <c r="F5">
        <v>0</v>
      </c>
      <c r="G5">
        <v>23</v>
      </c>
      <c r="H5">
        <v>23</v>
      </c>
      <c r="I5">
        <v>1</v>
      </c>
      <c r="J5">
        <v>0</v>
      </c>
      <c r="K5">
        <v>5</v>
      </c>
      <c r="L5" t="s">
        <v>121</v>
      </c>
      <c r="M5" t="s">
        <v>128</v>
      </c>
      <c r="N5">
        <v>0</v>
      </c>
      <c r="O5">
        <v>10</v>
      </c>
      <c r="P5">
        <v>10</v>
      </c>
    </row>
    <row r="6" spans="1:16" ht="12.75">
      <c r="A6">
        <v>7495032</v>
      </c>
      <c r="B6">
        <v>0</v>
      </c>
      <c r="C6">
        <v>0</v>
      </c>
      <c r="D6">
        <v>0</v>
      </c>
      <c r="E6">
        <v>0</v>
      </c>
      <c r="F6">
        <v>0</v>
      </c>
      <c r="G6">
        <v>11</v>
      </c>
      <c r="H6">
        <v>12</v>
      </c>
      <c r="I6">
        <v>1</v>
      </c>
      <c r="J6">
        <v>0</v>
      </c>
      <c r="K6">
        <v>5</v>
      </c>
      <c r="L6" t="s">
        <v>121</v>
      </c>
      <c r="M6" t="s">
        <v>126</v>
      </c>
      <c r="N6">
        <v>0</v>
      </c>
      <c r="O6">
        <v>10</v>
      </c>
      <c r="P6">
        <v>10</v>
      </c>
    </row>
    <row r="7" spans="1:16" ht="12.75">
      <c r="A7">
        <v>7495039</v>
      </c>
      <c r="B7">
        <v>0</v>
      </c>
      <c r="C7">
        <v>1</v>
      </c>
      <c r="D7">
        <v>1</v>
      </c>
      <c r="E7">
        <v>0</v>
      </c>
      <c r="F7">
        <v>0</v>
      </c>
      <c r="G7">
        <v>11</v>
      </c>
      <c r="H7">
        <v>11</v>
      </c>
      <c r="I7">
        <v>1</v>
      </c>
      <c r="J7">
        <v>0</v>
      </c>
      <c r="K7">
        <v>5</v>
      </c>
      <c r="L7" t="s">
        <v>121</v>
      </c>
      <c r="M7" t="s">
        <v>126</v>
      </c>
      <c r="N7">
        <v>0</v>
      </c>
      <c r="O7">
        <v>10</v>
      </c>
      <c r="P7">
        <v>10</v>
      </c>
    </row>
    <row r="8" spans="1:16" ht="12.75">
      <c r="A8">
        <v>7495049</v>
      </c>
      <c r="B8">
        <v>0</v>
      </c>
      <c r="C8">
        <v>1</v>
      </c>
      <c r="D8">
        <v>1</v>
      </c>
      <c r="E8">
        <v>0</v>
      </c>
      <c r="F8">
        <v>7</v>
      </c>
      <c r="G8">
        <v>3</v>
      </c>
      <c r="H8">
        <v>10</v>
      </c>
      <c r="I8" s="23">
        <v>1.46310759604539E-09</v>
      </c>
      <c r="J8">
        <v>4</v>
      </c>
      <c r="K8">
        <v>5</v>
      </c>
      <c r="L8" t="s">
        <v>119</v>
      </c>
      <c r="M8" t="s">
        <v>131</v>
      </c>
      <c r="N8">
        <v>9</v>
      </c>
      <c r="O8">
        <v>1</v>
      </c>
      <c r="P8">
        <v>10</v>
      </c>
    </row>
    <row r="9" spans="1:16" ht="12.75">
      <c r="A9">
        <v>7495064</v>
      </c>
      <c r="B9">
        <v>0</v>
      </c>
      <c r="C9">
        <v>2</v>
      </c>
      <c r="D9">
        <v>2</v>
      </c>
      <c r="E9">
        <v>0</v>
      </c>
      <c r="F9">
        <v>3</v>
      </c>
      <c r="G9">
        <v>14</v>
      </c>
      <c r="H9">
        <v>18</v>
      </c>
      <c r="I9">
        <v>0.193653233381875</v>
      </c>
      <c r="J9">
        <v>1</v>
      </c>
      <c r="K9">
        <v>5</v>
      </c>
      <c r="L9" t="s">
        <v>121</v>
      </c>
      <c r="M9" t="s">
        <v>129</v>
      </c>
      <c r="N9">
        <v>0</v>
      </c>
      <c r="O9">
        <v>10</v>
      </c>
      <c r="P9">
        <v>10</v>
      </c>
    </row>
    <row r="10" spans="1:16" ht="12.75">
      <c r="A10">
        <v>7495100</v>
      </c>
      <c r="B10">
        <v>1</v>
      </c>
      <c r="C10">
        <v>0</v>
      </c>
      <c r="D10">
        <v>1</v>
      </c>
      <c r="E10">
        <v>0</v>
      </c>
      <c r="F10">
        <v>28</v>
      </c>
      <c r="G10">
        <v>5</v>
      </c>
      <c r="H10">
        <v>33</v>
      </c>
      <c r="I10" s="23">
        <v>6.5526518270791E-41</v>
      </c>
      <c r="J10">
        <v>4</v>
      </c>
      <c r="K10">
        <v>5</v>
      </c>
      <c r="L10" t="s">
        <v>119</v>
      </c>
      <c r="M10" t="s">
        <v>132</v>
      </c>
      <c r="N10">
        <v>10</v>
      </c>
      <c r="O10">
        <v>0</v>
      </c>
      <c r="P10">
        <v>10</v>
      </c>
    </row>
    <row r="11" spans="1:16" ht="12.75">
      <c r="A11">
        <v>7495108</v>
      </c>
      <c r="B11">
        <v>0</v>
      </c>
      <c r="C11">
        <v>1</v>
      </c>
      <c r="D11">
        <v>1</v>
      </c>
      <c r="E11">
        <v>0</v>
      </c>
      <c r="F11">
        <v>1</v>
      </c>
      <c r="G11">
        <v>34</v>
      </c>
      <c r="H11">
        <v>35</v>
      </c>
      <c r="I11">
        <v>0.633288316058656</v>
      </c>
      <c r="J11">
        <v>0</v>
      </c>
      <c r="K11">
        <v>5</v>
      </c>
      <c r="L11" t="s">
        <v>121</v>
      </c>
      <c r="M11" t="s">
        <v>128</v>
      </c>
      <c r="N11">
        <v>0</v>
      </c>
      <c r="O11">
        <v>10</v>
      </c>
      <c r="P11">
        <v>10</v>
      </c>
    </row>
    <row r="12" spans="1:16" ht="12.75">
      <c r="A12">
        <v>7495113</v>
      </c>
      <c r="B12">
        <v>1</v>
      </c>
      <c r="C12">
        <v>0</v>
      </c>
      <c r="D12">
        <v>1</v>
      </c>
      <c r="E12">
        <v>0</v>
      </c>
      <c r="F12">
        <v>23</v>
      </c>
      <c r="G12">
        <v>6</v>
      </c>
      <c r="H12">
        <v>30</v>
      </c>
      <c r="I12" s="23">
        <v>5.45612528278804E-27</v>
      </c>
      <c r="J12">
        <v>5</v>
      </c>
      <c r="K12">
        <v>5</v>
      </c>
      <c r="L12" t="s">
        <v>119</v>
      </c>
      <c r="M12" t="s">
        <v>131</v>
      </c>
      <c r="N12">
        <v>8</v>
      </c>
      <c r="O12">
        <v>2</v>
      </c>
      <c r="P12">
        <v>10</v>
      </c>
    </row>
    <row r="13" spans="1:16" ht="12.75">
      <c r="A13">
        <v>7495172</v>
      </c>
      <c r="B13">
        <v>0</v>
      </c>
      <c r="C13">
        <v>0</v>
      </c>
      <c r="D13">
        <v>0</v>
      </c>
      <c r="E13">
        <v>0</v>
      </c>
      <c r="F13">
        <v>16</v>
      </c>
      <c r="G13">
        <v>4</v>
      </c>
      <c r="H13">
        <v>21</v>
      </c>
      <c r="I13" s="23">
        <v>1.70706483128152E-16</v>
      </c>
      <c r="J13">
        <v>4</v>
      </c>
      <c r="K13">
        <v>5</v>
      </c>
      <c r="L13" t="s">
        <v>119</v>
      </c>
      <c r="M13" t="s">
        <v>131</v>
      </c>
      <c r="N13">
        <v>7</v>
      </c>
      <c r="O13">
        <v>3</v>
      </c>
      <c r="P13">
        <v>10</v>
      </c>
    </row>
    <row r="14" spans="1:16" ht="12.75">
      <c r="A14">
        <v>7495178</v>
      </c>
      <c r="B14">
        <v>0</v>
      </c>
      <c r="C14">
        <v>0</v>
      </c>
      <c r="D14">
        <v>0</v>
      </c>
      <c r="E14">
        <v>0</v>
      </c>
      <c r="F14">
        <v>0</v>
      </c>
      <c r="G14">
        <v>20</v>
      </c>
      <c r="H14">
        <v>21</v>
      </c>
      <c r="I14">
        <v>1</v>
      </c>
      <c r="J14">
        <v>0</v>
      </c>
      <c r="K14">
        <v>5</v>
      </c>
      <c r="L14" t="s">
        <v>121</v>
      </c>
      <c r="M14" t="s">
        <v>129</v>
      </c>
      <c r="N14">
        <v>0</v>
      </c>
      <c r="O14">
        <v>10</v>
      </c>
      <c r="P14">
        <v>10</v>
      </c>
    </row>
    <row r="15" spans="1:16" ht="12.75">
      <c r="A15">
        <v>7495207</v>
      </c>
      <c r="B15">
        <v>0</v>
      </c>
      <c r="C15">
        <v>0</v>
      </c>
      <c r="D15">
        <v>0</v>
      </c>
      <c r="E15">
        <v>0</v>
      </c>
      <c r="F15">
        <v>0</v>
      </c>
      <c r="G15">
        <v>8</v>
      </c>
      <c r="H15">
        <v>8</v>
      </c>
      <c r="I15">
        <v>1</v>
      </c>
      <c r="J15">
        <v>0</v>
      </c>
      <c r="K15">
        <v>4</v>
      </c>
      <c r="L15" t="s">
        <v>121</v>
      </c>
      <c r="M15" t="s">
        <v>126</v>
      </c>
      <c r="N15">
        <v>0</v>
      </c>
      <c r="O15">
        <v>10</v>
      </c>
      <c r="P15">
        <v>10</v>
      </c>
    </row>
    <row r="16" spans="1:16" ht="12.75">
      <c r="A16">
        <v>7495222</v>
      </c>
      <c r="B16">
        <v>0</v>
      </c>
      <c r="C16">
        <v>0</v>
      </c>
      <c r="D16">
        <v>0</v>
      </c>
      <c r="E16">
        <v>0</v>
      </c>
      <c r="F16">
        <v>1</v>
      </c>
      <c r="G16">
        <v>8</v>
      </c>
      <c r="H16">
        <v>9</v>
      </c>
      <c r="I16">
        <v>0.321700585601987</v>
      </c>
      <c r="J16">
        <v>0</v>
      </c>
      <c r="K16">
        <v>4</v>
      </c>
      <c r="L16" t="s">
        <v>121</v>
      </c>
      <c r="M16" t="s">
        <v>129</v>
      </c>
      <c r="N16">
        <v>1</v>
      </c>
      <c r="O16">
        <v>9</v>
      </c>
      <c r="P16">
        <v>10</v>
      </c>
    </row>
    <row r="17" spans="1:16" ht="12.75">
      <c r="A17">
        <v>7495230</v>
      </c>
      <c r="B17">
        <v>0</v>
      </c>
      <c r="C17">
        <v>0</v>
      </c>
      <c r="D17">
        <v>0</v>
      </c>
      <c r="E17">
        <v>0</v>
      </c>
      <c r="F17">
        <v>9</v>
      </c>
      <c r="G17">
        <v>3</v>
      </c>
      <c r="H17">
        <v>12</v>
      </c>
      <c r="I17" s="23">
        <v>1.28226860114922E-12</v>
      </c>
      <c r="J17">
        <v>3</v>
      </c>
      <c r="K17">
        <v>4</v>
      </c>
      <c r="L17" t="s">
        <v>119</v>
      </c>
      <c r="M17" t="s">
        <v>131</v>
      </c>
      <c r="N17">
        <v>10</v>
      </c>
      <c r="O17">
        <v>0</v>
      </c>
      <c r="P17">
        <v>10</v>
      </c>
    </row>
    <row r="18" spans="1:16" ht="12.75">
      <c r="A18">
        <v>7495283</v>
      </c>
      <c r="B18">
        <v>0</v>
      </c>
      <c r="C18">
        <v>3</v>
      </c>
      <c r="D18">
        <v>3</v>
      </c>
      <c r="E18">
        <v>0</v>
      </c>
      <c r="F18">
        <v>0</v>
      </c>
      <c r="G18">
        <v>6</v>
      </c>
      <c r="H18">
        <v>7</v>
      </c>
      <c r="I18">
        <v>1</v>
      </c>
      <c r="J18">
        <v>0</v>
      </c>
      <c r="K18">
        <v>5</v>
      </c>
      <c r="L18" t="s">
        <v>121</v>
      </c>
      <c r="M18" t="s">
        <v>129</v>
      </c>
      <c r="N18">
        <v>0</v>
      </c>
      <c r="O18">
        <v>10</v>
      </c>
      <c r="P18">
        <v>10</v>
      </c>
    </row>
    <row r="19" spans="1:16" ht="12.75">
      <c r="A19">
        <v>7495291</v>
      </c>
      <c r="B19">
        <v>0</v>
      </c>
      <c r="C19">
        <v>4</v>
      </c>
      <c r="D19">
        <v>4</v>
      </c>
      <c r="E19">
        <v>0</v>
      </c>
      <c r="F19">
        <v>1</v>
      </c>
      <c r="G19">
        <v>7</v>
      </c>
      <c r="H19">
        <v>8</v>
      </c>
      <c r="I19">
        <v>0.298242622565097</v>
      </c>
      <c r="J19">
        <v>0</v>
      </c>
      <c r="K19">
        <v>4</v>
      </c>
      <c r="L19" t="s">
        <v>121</v>
      </c>
      <c r="M19" t="s">
        <v>129</v>
      </c>
      <c r="N19">
        <v>0</v>
      </c>
      <c r="O19">
        <v>10</v>
      </c>
      <c r="P19">
        <v>10</v>
      </c>
    </row>
    <row r="20" spans="1:16" ht="12.75">
      <c r="A20">
        <v>7495305</v>
      </c>
      <c r="B20">
        <v>1</v>
      </c>
      <c r="C20">
        <v>3</v>
      </c>
      <c r="D20">
        <v>4</v>
      </c>
      <c r="E20">
        <v>0</v>
      </c>
      <c r="F20">
        <v>6</v>
      </c>
      <c r="G20">
        <v>2</v>
      </c>
      <c r="H20">
        <v>8</v>
      </c>
      <c r="I20" s="23">
        <v>1.63959985507382E-08</v>
      </c>
      <c r="J20">
        <v>2</v>
      </c>
      <c r="K20">
        <v>4</v>
      </c>
      <c r="L20" t="s">
        <v>119</v>
      </c>
      <c r="M20" t="s">
        <v>137</v>
      </c>
      <c r="N20">
        <v>10</v>
      </c>
      <c r="O20">
        <v>0</v>
      </c>
      <c r="P20">
        <v>10</v>
      </c>
    </row>
    <row r="21" spans="1:16" ht="12.75">
      <c r="A21">
        <v>7495315</v>
      </c>
      <c r="B21">
        <v>0</v>
      </c>
      <c r="C21">
        <v>3</v>
      </c>
      <c r="D21">
        <v>3</v>
      </c>
      <c r="E21">
        <v>0</v>
      </c>
      <c r="F21">
        <v>0</v>
      </c>
      <c r="G21">
        <v>10</v>
      </c>
      <c r="H21">
        <v>10</v>
      </c>
      <c r="I21">
        <v>1</v>
      </c>
      <c r="J21">
        <v>0</v>
      </c>
      <c r="K21">
        <v>4</v>
      </c>
      <c r="L21" t="s">
        <v>121</v>
      </c>
      <c r="M21" t="s">
        <v>127</v>
      </c>
      <c r="N21">
        <v>0</v>
      </c>
      <c r="O21">
        <v>10</v>
      </c>
      <c r="P21">
        <v>10</v>
      </c>
    </row>
    <row r="22" spans="1:16" ht="12.75">
      <c r="A22">
        <v>7495354</v>
      </c>
      <c r="B22">
        <v>0</v>
      </c>
      <c r="C22">
        <v>0</v>
      </c>
      <c r="D22">
        <v>0</v>
      </c>
      <c r="E22">
        <v>0</v>
      </c>
      <c r="F22">
        <v>13</v>
      </c>
      <c r="G22">
        <v>0</v>
      </c>
      <c r="H22">
        <v>13</v>
      </c>
      <c r="I22" s="23">
        <v>1.71074203087052E-21</v>
      </c>
      <c r="J22">
        <v>4</v>
      </c>
      <c r="K22">
        <v>4</v>
      </c>
      <c r="L22" t="s">
        <v>119</v>
      </c>
      <c r="M22" t="s">
        <v>131</v>
      </c>
      <c r="N22">
        <v>9</v>
      </c>
      <c r="O22">
        <v>1</v>
      </c>
      <c r="P22">
        <v>10</v>
      </c>
    </row>
    <row r="23" spans="1:16" ht="12.75">
      <c r="A23">
        <v>7495367</v>
      </c>
      <c r="B23">
        <v>0</v>
      </c>
      <c r="C23">
        <v>0</v>
      </c>
      <c r="D23">
        <v>0</v>
      </c>
      <c r="E23">
        <v>0</v>
      </c>
      <c r="F23">
        <v>14</v>
      </c>
      <c r="G23">
        <v>0</v>
      </c>
      <c r="H23">
        <v>15</v>
      </c>
      <c r="I23" s="23">
        <v>6.64360481150596E-15</v>
      </c>
      <c r="J23">
        <v>4</v>
      </c>
      <c r="K23">
        <v>4</v>
      </c>
      <c r="L23" t="s">
        <v>119</v>
      </c>
      <c r="M23" t="s">
        <v>131</v>
      </c>
      <c r="N23">
        <v>10</v>
      </c>
      <c r="O23">
        <v>0</v>
      </c>
      <c r="P23">
        <v>10</v>
      </c>
    </row>
    <row r="24" spans="1:16" ht="12.75">
      <c r="A24">
        <v>7495380</v>
      </c>
      <c r="B24">
        <v>0</v>
      </c>
      <c r="C24">
        <v>0</v>
      </c>
      <c r="D24">
        <v>0</v>
      </c>
      <c r="E24">
        <v>0</v>
      </c>
      <c r="F24">
        <v>0</v>
      </c>
      <c r="G24">
        <v>8</v>
      </c>
      <c r="H24">
        <v>8</v>
      </c>
      <c r="I24">
        <v>1</v>
      </c>
      <c r="J24">
        <v>0</v>
      </c>
      <c r="K24">
        <v>4</v>
      </c>
      <c r="L24" t="s">
        <v>121</v>
      </c>
      <c r="M24" t="s">
        <v>133</v>
      </c>
      <c r="N24">
        <v>0</v>
      </c>
      <c r="O24">
        <v>10</v>
      </c>
      <c r="P24">
        <v>10</v>
      </c>
    </row>
    <row r="25" spans="1:16" ht="12.75">
      <c r="A25">
        <v>7495382</v>
      </c>
      <c r="B25">
        <v>0</v>
      </c>
      <c r="C25">
        <v>0</v>
      </c>
      <c r="D25">
        <v>0</v>
      </c>
      <c r="E25">
        <v>0</v>
      </c>
      <c r="F25">
        <v>1</v>
      </c>
      <c r="G25">
        <v>8</v>
      </c>
      <c r="H25">
        <v>9</v>
      </c>
      <c r="I25">
        <v>0.321700585601987</v>
      </c>
      <c r="J25">
        <v>0</v>
      </c>
      <c r="K25">
        <v>4</v>
      </c>
      <c r="L25" t="s">
        <v>121</v>
      </c>
      <c r="M25" t="s">
        <v>129</v>
      </c>
      <c r="N25">
        <v>0</v>
      </c>
      <c r="O25">
        <v>10</v>
      </c>
      <c r="P25">
        <v>10</v>
      </c>
    </row>
    <row r="26" spans="1:16" ht="12.75">
      <c r="A26">
        <v>7495413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v>1</v>
      </c>
      <c r="L26" t="s">
        <v>121</v>
      </c>
      <c r="M26" t="s">
        <v>129</v>
      </c>
      <c r="N26">
        <v>0</v>
      </c>
      <c r="O26">
        <v>10</v>
      </c>
      <c r="P26">
        <v>10</v>
      </c>
    </row>
  </sheetData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V1"/>
    </sheetView>
  </sheetViews>
  <sheetFormatPr defaultColWidth="11.00390625" defaultRowHeight="12.75"/>
  <cols>
    <col min="1" max="1" width="8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6728932</v>
      </c>
      <c r="B2">
        <v>2</v>
      </c>
      <c r="C2">
        <v>4</v>
      </c>
      <c r="D2">
        <v>6</v>
      </c>
      <c r="E2">
        <v>1</v>
      </c>
      <c r="F2">
        <v>3</v>
      </c>
      <c r="G2">
        <v>7</v>
      </c>
      <c r="H2">
        <v>10</v>
      </c>
      <c r="I2">
        <v>0.00440463430473563</v>
      </c>
      <c r="J2">
        <v>1</v>
      </c>
      <c r="K2">
        <v>5</v>
      </c>
      <c r="L2" t="s">
        <v>121</v>
      </c>
      <c r="M2" t="s">
        <v>128</v>
      </c>
      <c r="N2">
        <v>6</v>
      </c>
      <c r="O2">
        <v>5</v>
      </c>
      <c r="P2">
        <v>11</v>
      </c>
    </row>
    <row r="3" spans="1:16" ht="12.75">
      <c r="A3">
        <v>6728943</v>
      </c>
      <c r="B3">
        <v>0</v>
      </c>
      <c r="C3">
        <v>6</v>
      </c>
      <c r="D3">
        <v>6</v>
      </c>
      <c r="E3">
        <v>0</v>
      </c>
      <c r="F3">
        <v>0</v>
      </c>
      <c r="G3">
        <v>9</v>
      </c>
      <c r="H3">
        <v>9</v>
      </c>
      <c r="I3">
        <v>1</v>
      </c>
      <c r="J3">
        <v>0</v>
      </c>
      <c r="K3">
        <v>5</v>
      </c>
      <c r="L3" t="s">
        <v>121</v>
      </c>
      <c r="M3" t="s">
        <v>138</v>
      </c>
      <c r="N3">
        <v>2</v>
      </c>
      <c r="O3">
        <v>9</v>
      </c>
      <c r="P3">
        <v>11</v>
      </c>
    </row>
    <row r="4" spans="1:16" ht="12.75">
      <c r="A4">
        <v>6728944</v>
      </c>
      <c r="B4">
        <v>2</v>
      </c>
      <c r="C4">
        <v>4</v>
      </c>
      <c r="D4">
        <v>6</v>
      </c>
      <c r="E4">
        <v>1</v>
      </c>
      <c r="F4">
        <v>3</v>
      </c>
      <c r="G4">
        <v>6</v>
      </c>
      <c r="H4">
        <v>9</v>
      </c>
      <c r="I4">
        <v>0.00318215526991908</v>
      </c>
      <c r="J4">
        <v>2</v>
      </c>
      <c r="K4">
        <v>5</v>
      </c>
      <c r="L4" t="s">
        <v>120</v>
      </c>
      <c r="M4" t="s">
        <v>135</v>
      </c>
      <c r="N4">
        <v>5</v>
      </c>
      <c r="O4">
        <v>6</v>
      </c>
      <c r="P4">
        <v>11</v>
      </c>
    </row>
    <row r="5" spans="1:16" ht="12.75">
      <c r="A5">
        <v>6728945</v>
      </c>
      <c r="B5">
        <v>5</v>
      </c>
      <c r="C5">
        <v>0</v>
      </c>
      <c r="D5">
        <v>5</v>
      </c>
      <c r="E5">
        <v>1</v>
      </c>
      <c r="F5">
        <v>8</v>
      </c>
      <c r="G5">
        <v>1</v>
      </c>
      <c r="H5">
        <v>9</v>
      </c>
      <c r="I5" s="23">
        <v>2.46062582337852E-12</v>
      </c>
      <c r="J5">
        <v>5</v>
      </c>
      <c r="K5">
        <v>5</v>
      </c>
      <c r="L5" t="s">
        <v>119</v>
      </c>
      <c r="M5" t="s">
        <v>130</v>
      </c>
      <c r="N5">
        <v>10</v>
      </c>
      <c r="O5">
        <v>1</v>
      </c>
      <c r="P5">
        <v>11</v>
      </c>
    </row>
    <row r="6" spans="1:16" ht="12.75">
      <c r="A6">
        <v>6728947</v>
      </c>
      <c r="B6">
        <v>5</v>
      </c>
      <c r="C6">
        <v>0</v>
      </c>
      <c r="D6">
        <v>5</v>
      </c>
      <c r="E6">
        <v>1</v>
      </c>
      <c r="F6">
        <v>9</v>
      </c>
      <c r="G6">
        <v>0</v>
      </c>
      <c r="H6">
        <v>9</v>
      </c>
      <c r="I6" s="23">
        <v>6.49101181622766E-15</v>
      </c>
      <c r="J6">
        <v>5</v>
      </c>
      <c r="K6">
        <v>5</v>
      </c>
      <c r="L6" t="s">
        <v>119</v>
      </c>
      <c r="M6" t="s">
        <v>137</v>
      </c>
      <c r="N6">
        <v>10</v>
      </c>
      <c r="O6">
        <v>1</v>
      </c>
      <c r="P6">
        <v>11</v>
      </c>
    </row>
    <row r="7" spans="1:16" ht="12.75">
      <c r="A7">
        <v>6728954</v>
      </c>
      <c r="B7">
        <v>1</v>
      </c>
      <c r="C7">
        <v>2</v>
      </c>
      <c r="D7">
        <v>3</v>
      </c>
      <c r="E7">
        <v>0</v>
      </c>
      <c r="F7">
        <v>2</v>
      </c>
      <c r="G7">
        <v>8</v>
      </c>
      <c r="H7">
        <v>10</v>
      </c>
      <c r="I7">
        <v>0.0575808921701504</v>
      </c>
      <c r="J7">
        <v>2</v>
      </c>
      <c r="K7">
        <v>5</v>
      </c>
      <c r="L7" t="s">
        <v>120</v>
      </c>
      <c r="M7" t="s">
        <v>135</v>
      </c>
      <c r="N7">
        <v>6</v>
      </c>
      <c r="O7">
        <v>5</v>
      </c>
      <c r="P7">
        <v>11</v>
      </c>
    </row>
    <row r="8" spans="1:16" ht="12.75">
      <c r="A8">
        <v>6728955</v>
      </c>
      <c r="B8">
        <v>2</v>
      </c>
      <c r="C8">
        <v>0</v>
      </c>
      <c r="D8">
        <v>2</v>
      </c>
      <c r="E8">
        <v>1</v>
      </c>
      <c r="F8">
        <v>8</v>
      </c>
      <c r="G8">
        <v>2</v>
      </c>
      <c r="H8">
        <v>10</v>
      </c>
      <c r="I8" s="23">
        <v>1.16582586298644E-11</v>
      </c>
      <c r="J8">
        <v>4</v>
      </c>
      <c r="K8">
        <v>5</v>
      </c>
      <c r="L8" t="s">
        <v>119</v>
      </c>
      <c r="M8" t="s">
        <v>130</v>
      </c>
      <c r="N8">
        <v>10</v>
      </c>
      <c r="O8">
        <v>1</v>
      </c>
      <c r="P8">
        <v>11</v>
      </c>
    </row>
    <row r="9" spans="1:16" ht="12.75">
      <c r="A9">
        <v>6728957</v>
      </c>
      <c r="B9">
        <v>3</v>
      </c>
      <c r="C9">
        <v>0</v>
      </c>
      <c r="D9">
        <v>3</v>
      </c>
      <c r="E9">
        <v>1</v>
      </c>
      <c r="F9">
        <v>8</v>
      </c>
      <c r="G9">
        <v>1</v>
      </c>
      <c r="H9">
        <v>9</v>
      </c>
      <c r="I9" s="23">
        <v>2.46062582337852E-12</v>
      </c>
      <c r="J9">
        <v>5</v>
      </c>
      <c r="K9">
        <v>5</v>
      </c>
      <c r="L9" t="s">
        <v>119</v>
      </c>
      <c r="M9" t="s">
        <v>137</v>
      </c>
      <c r="N9">
        <v>10</v>
      </c>
      <c r="O9">
        <v>1</v>
      </c>
      <c r="P9">
        <v>11</v>
      </c>
    </row>
    <row r="10" spans="1:16" ht="12.75">
      <c r="A10">
        <v>6729000</v>
      </c>
      <c r="B10">
        <v>0</v>
      </c>
      <c r="C10">
        <v>0</v>
      </c>
      <c r="D10">
        <v>0</v>
      </c>
      <c r="E10">
        <v>0</v>
      </c>
      <c r="F10">
        <v>1</v>
      </c>
      <c r="G10">
        <v>2</v>
      </c>
      <c r="H10">
        <v>3</v>
      </c>
      <c r="I10">
        <v>0.160142835861389</v>
      </c>
      <c r="J10">
        <v>0</v>
      </c>
      <c r="K10">
        <v>1</v>
      </c>
      <c r="L10" t="s">
        <v>121</v>
      </c>
      <c r="M10" t="s">
        <v>129</v>
      </c>
      <c r="N10">
        <v>0</v>
      </c>
      <c r="O10">
        <v>11</v>
      </c>
      <c r="P10">
        <v>11</v>
      </c>
    </row>
    <row r="11" spans="1:16" ht="12.75">
      <c r="A11">
        <v>6729007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 t="s">
        <v>121</v>
      </c>
      <c r="M11" t="s">
        <v>126</v>
      </c>
      <c r="N11">
        <v>2</v>
      </c>
      <c r="O11">
        <v>9</v>
      </c>
      <c r="P11">
        <v>11</v>
      </c>
    </row>
    <row r="12" spans="1:16" ht="12.75">
      <c r="A12">
        <v>6729010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 t="s">
        <v>121</v>
      </c>
      <c r="M12" t="s">
        <v>128</v>
      </c>
      <c r="N12">
        <v>4</v>
      </c>
      <c r="O12">
        <v>7</v>
      </c>
      <c r="P12">
        <v>11</v>
      </c>
    </row>
    <row r="13" spans="1:16" ht="12.75">
      <c r="A13">
        <v>6729014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 t="s">
        <v>121</v>
      </c>
      <c r="M13" t="s">
        <v>128</v>
      </c>
      <c r="N13">
        <v>6</v>
      </c>
      <c r="O13">
        <v>5</v>
      </c>
      <c r="P13">
        <v>11</v>
      </c>
    </row>
    <row r="14" spans="1:16" ht="12.75">
      <c r="A14">
        <v>6729042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 t="s">
        <v>121</v>
      </c>
      <c r="M14" t="s">
        <v>129</v>
      </c>
      <c r="N14">
        <v>7</v>
      </c>
      <c r="O14">
        <v>4</v>
      </c>
      <c r="P14">
        <v>11</v>
      </c>
    </row>
    <row r="15" spans="1:16" ht="12.75">
      <c r="A15">
        <v>6729059</v>
      </c>
      <c r="B15">
        <v>2</v>
      </c>
      <c r="C15">
        <v>0</v>
      </c>
      <c r="D15">
        <v>2</v>
      </c>
      <c r="E15">
        <v>1</v>
      </c>
      <c r="F15">
        <v>3</v>
      </c>
      <c r="G15">
        <v>0</v>
      </c>
      <c r="H15">
        <v>3</v>
      </c>
      <c r="I15" s="23">
        <v>5.31197784638623E-05</v>
      </c>
      <c r="J15">
        <v>2</v>
      </c>
      <c r="K15">
        <v>2</v>
      </c>
      <c r="L15" t="s">
        <v>119</v>
      </c>
      <c r="M15" t="s">
        <v>132</v>
      </c>
      <c r="N15">
        <v>7</v>
      </c>
      <c r="O15">
        <v>4</v>
      </c>
      <c r="P15">
        <v>11</v>
      </c>
    </row>
    <row r="16" spans="1:16" ht="12.75">
      <c r="A16">
        <v>6729062</v>
      </c>
      <c r="B16">
        <v>2</v>
      </c>
      <c r="C16">
        <v>0</v>
      </c>
      <c r="D16">
        <v>2</v>
      </c>
      <c r="E16">
        <v>1</v>
      </c>
      <c r="F16">
        <v>2</v>
      </c>
      <c r="G16">
        <v>2</v>
      </c>
      <c r="H16">
        <v>4</v>
      </c>
      <c r="I16">
        <v>0.0108053210037015</v>
      </c>
      <c r="J16">
        <v>1</v>
      </c>
      <c r="K16">
        <v>3</v>
      </c>
      <c r="L16" t="s">
        <v>121</v>
      </c>
      <c r="M16" t="s">
        <v>141</v>
      </c>
      <c r="N16">
        <v>7</v>
      </c>
      <c r="O16">
        <v>4</v>
      </c>
      <c r="P16">
        <v>11</v>
      </c>
    </row>
    <row r="17" spans="1:16" ht="12.75">
      <c r="A17">
        <v>6729063</v>
      </c>
      <c r="B17">
        <v>2</v>
      </c>
      <c r="C17">
        <v>0</v>
      </c>
      <c r="D17">
        <v>2</v>
      </c>
      <c r="E17">
        <v>1</v>
      </c>
      <c r="F17">
        <v>3</v>
      </c>
      <c r="G17">
        <v>1</v>
      </c>
      <c r="H17">
        <v>4</v>
      </c>
      <c r="I17">
        <v>0.000196682380634753</v>
      </c>
      <c r="J17">
        <v>2</v>
      </c>
      <c r="K17">
        <v>3</v>
      </c>
      <c r="L17" t="s">
        <v>120</v>
      </c>
      <c r="M17" t="s">
        <v>136</v>
      </c>
      <c r="N17">
        <v>9</v>
      </c>
      <c r="O17">
        <v>2</v>
      </c>
      <c r="P17">
        <v>11</v>
      </c>
    </row>
    <row r="18" spans="1:16" ht="12.75">
      <c r="A18">
        <v>6729066</v>
      </c>
      <c r="B18">
        <v>2</v>
      </c>
      <c r="C18">
        <v>0</v>
      </c>
      <c r="D18">
        <v>2</v>
      </c>
      <c r="E18">
        <v>1</v>
      </c>
      <c r="F18">
        <v>2</v>
      </c>
      <c r="G18">
        <v>2</v>
      </c>
      <c r="H18">
        <v>4</v>
      </c>
      <c r="I18">
        <v>0.0108053210037015</v>
      </c>
      <c r="J18">
        <v>1</v>
      </c>
      <c r="K18">
        <v>3</v>
      </c>
      <c r="L18" t="s">
        <v>121</v>
      </c>
      <c r="M18" t="s">
        <v>125</v>
      </c>
      <c r="N18">
        <v>6</v>
      </c>
      <c r="O18">
        <v>5</v>
      </c>
      <c r="P18">
        <v>11</v>
      </c>
    </row>
    <row r="19" spans="1:16" ht="12.75">
      <c r="A19">
        <v>6729067</v>
      </c>
      <c r="B19">
        <v>2</v>
      </c>
      <c r="C19">
        <v>0</v>
      </c>
      <c r="D19">
        <v>2</v>
      </c>
      <c r="E19">
        <v>1</v>
      </c>
      <c r="F19">
        <v>2</v>
      </c>
      <c r="G19">
        <v>2</v>
      </c>
      <c r="H19">
        <v>4</v>
      </c>
      <c r="I19">
        <v>0.0108053210037015</v>
      </c>
      <c r="J19">
        <v>1</v>
      </c>
      <c r="K19">
        <v>3</v>
      </c>
      <c r="L19" t="s">
        <v>121</v>
      </c>
      <c r="M19" t="s">
        <v>129</v>
      </c>
      <c r="N19">
        <v>4</v>
      </c>
      <c r="O19">
        <v>7</v>
      </c>
      <c r="P19">
        <v>11</v>
      </c>
    </row>
    <row r="20" spans="1:16" ht="12.75">
      <c r="A20">
        <v>6729071</v>
      </c>
      <c r="B20">
        <v>1</v>
      </c>
      <c r="C20">
        <v>1</v>
      </c>
      <c r="D20">
        <v>2</v>
      </c>
      <c r="E20">
        <v>0</v>
      </c>
      <c r="F20">
        <v>2</v>
      </c>
      <c r="G20">
        <v>2</v>
      </c>
      <c r="H20">
        <v>4</v>
      </c>
      <c r="I20">
        <v>0.0108053210037015</v>
      </c>
      <c r="J20">
        <v>1</v>
      </c>
      <c r="K20">
        <v>3</v>
      </c>
      <c r="L20" t="s">
        <v>121</v>
      </c>
      <c r="M20" t="s">
        <v>138</v>
      </c>
      <c r="N20">
        <v>4</v>
      </c>
      <c r="O20">
        <v>7</v>
      </c>
      <c r="P20">
        <v>11</v>
      </c>
    </row>
    <row r="21" spans="1:16" ht="12.75">
      <c r="A21">
        <v>6729072</v>
      </c>
      <c r="B21">
        <v>2</v>
      </c>
      <c r="C21">
        <v>0</v>
      </c>
      <c r="D21">
        <v>2</v>
      </c>
      <c r="E21">
        <v>1</v>
      </c>
      <c r="F21">
        <v>3</v>
      </c>
      <c r="G21">
        <v>1</v>
      </c>
      <c r="H21">
        <v>4</v>
      </c>
      <c r="I21">
        <v>0.000196682380634753</v>
      </c>
      <c r="J21">
        <v>2</v>
      </c>
      <c r="K21">
        <v>3</v>
      </c>
      <c r="L21" t="s">
        <v>120</v>
      </c>
      <c r="M21" t="s">
        <v>135</v>
      </c>
      <c r="N21">
        <v>6</v>
      </c>
      <c r="O21">
        <v>5</v>
      </c>
      <c r="P21">
        <v>11</v>
      </c>
    </row>
    <row r="22" spans="1:16" ht="12.75">
      <c r="A22">
        <v>6729073</v>
      </c>
      <c r="B22">
        <v>2</v>
      </c>
      <c r="C22">
        <v>0</v>
      </c>
      <c r="D22">
        <v>2</v>
      </c>
      <c r="E22">
        <v>1</v>
      </c>
      <c r="F22">
        <v>4</v>
      </c>
      <c r="G22">
        <v>0</v>
      </c>
      <c r="H22">
        <v>4</v>
      </c>
      <c r="I22" s="23">
        <v>1.22634701150678E-06</v>
      </c>
      <c r="J22">
        <v>3</v>
      </c>
      <c r="K22">
        <v>3</v>
      </c>
      <c r="L22" t="s">
        <v>119</v>
      </c>
      <c r="M22" t="s">
        <v>132</v>
      </c>
      <c r="N22">
        <v>11</v>
      </c>
      <c r="O22">
        <v>0</v>
      </c>
      <c r="P22">
        <v>11</v>
      </c>
    </row>
    <row r="23" spans="1:16" ht="12.75">
      <c r="A23">
        <v>6729076</v>
      </c>
      <c r="B23">
        <v>2</v>
      </c>
      <c r="C23">
        <v>0</v>
      </c>
      <c r="D23">
        <v>2</v>
      </c>
      <c r="E23">
        <v>1</v>
      </c>
      <c r="F23">
        <v>2</v>
      </c>
      <c r="G23">
        <v>3</v>
      </c>
      <c r="H23">
        <v>5</v>
      </c>
      <c r="I23">
        <v>0.0164964542320896</v>
      </c>
      <c r="J23">
        <v>0</v>
      </c>
      <c r="K23">
        <v>3</v>
      </c>
      <c r="L23" t="s">
        <v>121</v>
      </c>
      <c r="M23" t="s">
        <v>138</v>
      </c>
      <c r="N23">
        <v>4</v>
      </c>
      <c r="O23">
        <v>7</v>
      </c>
      <c r="P23">
        <v>11</v>
      </c>
    </row>
    <row r="24" spans="1:16" ht="12.75">
      <c r="A24">
        <v>6729077</v>
      </c>
      <c r="B24">
        <v>2</v>
      </c>
      <c r="C24">
        <v>0</v>
      </c>
      <c r="D24">
        <v>2</v>
      </c>
      <c r="E24">
        <v>1</v>
      </c>
      <c r="F24">
        <v>3</v>
      </c>
      <c r="G24">
        <v>2</v>
      </c>
      <c r="H24">
        <v>5</v>
      </c>
      <c r="I24">
        <v>0.000463450966022858</v>
      </c>
      <c r="J24">
        <v>1</v>
      </c>
      <c r="K24">
        <v>3</v>
      </c>
      <c r="L24" t="s">
        <v>120</v>
      </c>
      <c r="M24" t="s">
        <v>135</v>
      </c>
      <c r="N24">
        <v>8</v>
      </c>
      <c r="O24">
        <v>3</v>
      </c>
      <c r="P24">
        <v>11</v>
      </c>
    </row>
    <row r="25" spans="1:16" ht="12.75">
      <c r="A25">
        <v>6729078</v>
      </c>
      <c r="B25">
        <v>2</v>
      </c>
      <c r="C25">
        <v>0</v>
      </c>
      <c r="D25">
        <v>2</v>
      </c>
      <c r="E25">
        <v>1</v>
      </c>
      <c r="F25">
        <v>5</v>
      </c>
      <c r="G25">
        <v>0</v>
      </c>
      <c r="H25">
        <v>5</v>
      </c>
      <c r="I25" s="23">
        <v>2.72832698800374E-08</v>
      </c>
      <c r="J25">
        <v>3</v>
      </c>
      <c r="K25">
        <v>3</v>
      </c>
      <c r="L25" t="s">
        <v>119</v>
      </c>
      <c r="M25" t="s">
        <v>132</v>
      </c>
      <c r="N25">
        <v>11</v>
      </c>
      <c r="O25">
        <v>0</v>
      </c>
      <c r="P25">
        <v>11</v>
      </c>
    </row>
    <row r="26" spans="1:16" ht="12.75">
      <c r="A26">
        <v>6729081</v>
      </c>
      <c r="B26">
        <v>2</v>
      </c>
      <c r="C26">
        <v>0</v>
      </c>
      <c r="D26">
        <v>2</v>
      </c>
      <c r="E26">
        <v>1</v>
      </c>
      <c r="F26">
        <v>3</v>
      </c>
      <c r="G26">
        <v>2</v>
      </c>
      <c r="H26">
        <v>5</v>
      </c>
      <c r="I26">
        <v>0.000463450966022858</v>
      </c>
      <c r="J26">
        <v>1</v>
      </c>
      <c r="K26">
        <v>3</v>
      </c>
      <c r="L26" t="s">
        <v>121</v>
      </c>
      <c r="M26" t="s">
        <v>129</v>
      </c>
      <c r="N26">
        <v>5</v>
      </c>
      <c r="O26">
        <v>6</v>
      </c>
      <c r="P26">
        <v>11</v>
      </c>
    </row>
    <row r="27" spans="1:16" ht="12.75">
      <c r="A27">
        <v>6729084</v>
      </c>
      <c r="B27">
        <v>2</v>
      </c>
      <c r="C27">
        <v>1</v>
      </c>
      <c r="D27">
        <v>3</v>
      </c>
      <c r="E27">
        <v>1</v>
      </c>
      <c r="F27">
        <v>1</v>
      </c>
      <c r="G27">
        <v>5</v>
      </c>
      <c r="H27">
        <v>6</v>
      </c>
      <c r="I27">
        <v>0.243081490454024</v>
      </c>
      <c r="J27">
        <v>0</v>
      </c>
      <c r="K27">
        <v>4</v>
      </c>
      <c r="L27" t="s">
        <v>121</v>
      </c>
      <c r="M27" t="s">
        <v>138</v>
      </c>
      <c r="N27">
        <v>3</v>
      </c>
      <c r="O27">
        <v>8</v>
      </c>
      <c r="P27">
        <v>11</v>
      </c>
    </row>
    <row r="28" spans="1:16" ht="12.75">
      <c r="A28">
        <v>6729085</v>
      </c>
      <c r="B28">
        <v>2</v>
      </c>
      <c r="C28">
        <v>1</v>
      </c>
      <c r="D28">
        <v>3</v>
      </c>
      <c r="E28">
        <v>1</v>
      </c>
      <c r="F28">
        <v>1</v>
      </c>
      <c r="G28">
        <v>5</v>
      </c>
      <c r="H28">
        <v>6</v>
      </c>
      <c r="I28">
        <v>0.243081490454024</v>
      </c>
      <c r="J28">
        <v>0</v>
      </c>
      <c r="K28">
        <v>4</v>
      </c>
      <c r="L28" t="s">
        <v>121</v>
      </c>
      <c r="M28" t="s">
        <v>125</v>
      </c>
      <c r="N28">
        <v>4</v>
      </c>
      <c r="O28">
        <v>7</v>
      </c>
      <c r="P28">
        <v>11</v>
      </c>
    </row>
    <row r="29" spans="1:16" ht="12.75">
      <c r="A29">
        <v>6729086</v>
      </c>
      <c r="B29">
        <v>3</v>
      </c>
      <c r="C29">
        <v>0</v>
      </c>
      <c r="D29">
        <v>3</v>
      </c>
      <c r="E29">
        <v>1</v>
      </c>
      <c r="F29">
        <v>2</v>
      </c>
      <c r="G29">
        <v>4</v>
      </c>
      <c r="H29">
        <v>6</v>
      </c>
      <c r="I29">
        <v>0.0234410666735463</v>
      </c>
      <c r="J29">
        <v>1</v>
      </c>
      <c r="K29">
        <v>4</v>
      </c>
      <c r="L29" t="s">
        <v>121</v>
      </c>
      <c r="M29" t="s">
        <v>126</v>
      </c>
      <c r="N29">
        <v>2</v>
      </c>
      <c r="O29">
        <v>9</v>
      </c>
      <c r="P29">
        <v>11</v>
      </c>
    </row>
    <row r="30" spans="1:16" ht="12.75">
      <c r="A30">
        <v>6729089</v>
      </c>
      <c r="B30">
        <v>2</v>
      </c>
      <c r="C30">
        <v>0</v>
      </c>
      <c r="D30">
        <v>2</v>
      </c>
      <c r="E30">
        <v>1</v>
      </c>
      <c r="F30">
        <v>2</v>
      </c>
      <c r="G30">
        <v>2</v>
      </c>
      <c r="H30">
        <v>6</v>
      </c>
      <c r="I30">
        <v>0.0234410666735463</v>
      </c>
      <c r="J30">
        <v>1</v>
      </c>
      <c r="K30">
        <v>4</v>
      </c>
      <c r="L30" t="s">
        <v>121</v>
      </c>
      <c r="M30" t="s">
        <v>138</v>
      </c>
      <c r="N30">
        <v>1</v>
      </c>
      <c r="O30">
        <v>10</v>
      </c>
      <c r="P30">
        <v>11</v>
      </c>
    </row>
    <row r="31" spans="1:16" ht="12.75">
      <c r="A31">
        <v>6729090</v>
      </c>
      <c r="B31">
        <v>2</v>
      </c>
      <c r="C31">
        <v>0</v>
      </c>
      <c r="D31">
        <v>2</v>
      </c>
      <c r="E31">
        <v>1</v>
      </c>
      <c r="F31">
        <v>4</v>
      </c>
      <c r="G31">
        <v>2</v>
      </c>
      <c r="H31">
        <v>6</v>
      </c>
      <c r="I31" s="23">
        <v>1.62227576992328E-05</v>
      </c>
      <c r="J31">
        <v>2</v>
      </c>
      <c r="K31">
        <v>4</v>
      </c>
      <c r="L31" t="s">
        <v>120</v>
      </c>
      <c r="M31" t="s">
        <v>135</v>
      </c>
      <c r="N31">
        <v>8</v>
      </c>
      <c r="O31">
        <v>3</v>
      </c>
      <c r="P31">
        <v>11</v>
      </c>
    </row>
    <row r="32" spans="1:16" ht="12.75">
      <c r="A32">
        <v>6729091</v>
      </c>
      <c r="B32">
        <v>2</v>
      </c>
      <c r="C32">
        <v>0</v>
      </c>
      <c r="D32">
        <v>2</v>
      </c>
      <c r="E32">
        <v>1</v>
      </c>
      <c r="F32">
        <v>6</v>
      </c>
      <c r="G32">
        <v>0</v>
      </c>
      <c r="H32">
        <v>6</v>
      </c>
      <c r="I32" s="23">
        <v>6.05136910867033E-10</v>
      </c>
      <c r="J32">
        <v>4</v>
      </c>
      <c r="K32">
        <v>4</v>
      </c>
      <c r="L32" t="s">
        <v>119</v>
      </c>
      <c r="M32" t="s">
        <v>132</v>
      </c>
      <c r="N32">
        <v>10</v>
      </c>
      <c r="O32">
        <v>1</v>
      </c>
      <c r="P32">
        <v>11</v>
      </c>
    </row>
    <row r="33" spans="1:16" ht="12.75">
      <c r="A33">
        <v>6729101</v>
      </c>
      <c r="B33">
        <v>2</v>
      </c>
      <c r="C33">
        <v>0</v>
      </c>
      <c r="D33">
        <v>2</v>
      </c>
      <c r="E33">
        <v>1</v>
      </c>
      <c r="F33">
        <v>2</v>
      </c>
      <c r="G33">
        <v>2</v>
      </c>
      <c r="H33">
        <v>6</v>
      </c>
      <c r="I33">
        <v>0.0234410666735463</v>
      </c>
      <c r="J33">
        <v>1</v>
      </c>
      <c r="K33">
        <v>4</v>
      </c>
      <c r="L33" t="s">
        <v>121</v>
      </c>
      <c r="M33" t="s">
        <v>138</v>
      </c>
      <c r="N33">
        <v>2</v>
      </c>
      <c r="O33">
        <v>9</v>
      </c>
      <c r="P33">
        <v>11</v>
      </c>
    </row>
    <row r="34" spans="1:16" ht="12.75">
      <c r="A34">
        <v>6729102</v>
      </c>
      <c r="B34">
        <v>2</v>
      </c>
      <c r="C34">
        <v>0</v>
      </c>
      <c r="D34">
        <v>2</v>
      </c>
      <c r="E34">
        <v>1</v>
      </c>
      <c r="F34">
        <v>2</v>
      </c>
      <c r="G34">
        <v>2</v>
      </c>
      <c r="H34">
        <v>6</v>
      </c>
      <c r="I34">
        <v>0.0234410666735463</v>
      </c>
      <c r="J34">
        <v>2</v>
      </c>
      <c r="K34">
        <v>4</v>
      </c>
      <c r="L34" t="s">
        <v>121</v>
      </c>
      <c r="M34" t="s">
        <v>125</v>
      </c>
      <c r="N34">
        <v>2</v>
      </c>
      <c r="O34">
        <v>9</v>
      </c>
      <c r="P34">
        <v>11</v>
      </c>
    </row>
    <row r="35" spans="1:16" ht="12.75">
      <c r="A35">
        <v>6729103</v>
      </c>
      <c r="B35">
        <v>1</v>
      </c>
      <c r="C35">
        <v>0</v>
      </c>
      <c r="D35">
        <v>2</v>
      </c>
      <c r="E35">
        <v>0</v>
      </c>
      <c r="F35">
        <v>2</v>
      </c>
      <c r="G35">
        <v>4</v>
      </c>
      <c r="H35">
        <v>6</v>
      </c>
      <c r="I35">
        <v>0.0234410666735463</v>
      </c>
      <c r="J35">
        <v>2</v>
      </c>
      <c r="K35">
        <v>4</v>
      </c>
      <c r="L35" t="s">
        <v>121</v>
      </c>
      <c r="M35" t="s">
        <v>126</v>
      </c>
      <c r="N35">
        <v>2</v>
      </c>
      <c r="O35">
        <v>9</v>
      </c>
      <c r="P35">
        <v>11</v>
      </c>
    </row>
    <row r="36" spans="1:16" ht="12.75">
      <c r="A36">
        <v>6729125</v>
      </c>
      <c r="B36">
        <v>1</v>
      </c>
      <c r="C36">
        <v>0</v>
      </c>
      <c r="D36">
        <v>1</v>
      </c>
      <c r="E36">
        <v>0</v>
      </c>
      <c r="F36">
        <v>2</v>
      </c>
      <c r="G36">
        <v>0</v>
      </c>
      <c r="H36">
        <v>2</v>
      </c>
      <c r="I36">
        <v>0.00215091926911522</v>
      </c>
      <c r="J36">
        <v>2</v>
      </c>
      <c r="K36">
        <v>2</v>
      </c>
      <c r="L36" t="s">
        <v>121</v>
      </c>
      <c r="M36" t="s">
        <v>127</v>
      </c>
      <c r="N36">
        <v>5</v>
      </c>
      <c r="O36">
        <v>6</v>
      </c>
      <c r="P36">
        <v>11</v>
      </c>
    </row>
    <row r="37" spans="1:16" ht="12.75">
      <c r="A37">
        <v>6729149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 t="s">
        <v>121</v>
      </c>
      <c r="M37" t="s">
        <v>126</v>
      </c>
      <c r="N37">
        <v>6</v>
      </c>
      <c r="O37">
        <v>5</v>
      </c>
      <c r="P37">
        <v>11</v>
      </c>
    </row>
    <row r="38" spans="1:16" ht="12.75">
      <c r="A38">
        <v>6729155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1</v>
      </c>
      <c r="I38">
        <v>1</v>
      </c>
      <c r="J38">
        <v>1</v>
      </c>
      <c r="K38">
        <v>1</v>
      </c>
      <c r="L38" t="s">
        <v>121</v>
      </c>
      <c r="M38" t="s">
        <v>128</v>
      </c>
      <c r="N38">
        <v>6</v>
      </c>
      <c r="O38">
        <v>5</v>
      </c>
      <c r="P38">
        <v>11</v>
      </c>
    </row>
    <row r="39" spans="1:16" ht="12.75">
      <c r="A39">
        <v>6729188</v>
      </c>
      <c r="B39">
        <v>0</v>
      </c>
      <c r="C39">
        <v>1</v>
      </c>
      <c r="D39">
        <v>1</v>
      </c>
      <c r="E39">
        <v>0</v>
      </c>
      <c r="F39">
        <v>3</v>
      </c>
      <c r="G39">
        <v>7</v>
      </c>
      <c r="H39">
        <v>10</v>
      </c>
      <c r="I39">
        <v>0.00440463430473563</v>
      </c>
      <c r="J39">
        <v>1</v>
      </c>
      <c r="K39">
        <v>3</v>
      </c>
      <c r="L39" t="s">
        <v>121</v>
      </c>
      <c r="M39" t="s">
        <v>128</v>
      </c>
      <c r="N39">
        <v>6</v>
      </c>
      <c r="O39">
        <v>5</v>
      </c>
      <c r="P39">
        <v>11</v>
      </c>
    </row>
    <row r="40" spans="1:16" ht="12.75">
      <c r="A40">
        <v>6729192</v>
      </c>
      <c r="B40">
        <v>1</v>
      </c>
      <c r="C40">
        <v>1</v>
      </c>
      <c r="D40">
        <v>2</v>
      </c>
      <c r="E40">
        <v>0</v>
      </c>
      <c r="F40">
        <v>4</v>
      </c>
      <c r="G40">
        <v>7</v>
      </c>
      <c r="H40">
        <v>11</v>
      </c>
      <c r="I40">
        <v>0.000289450336268924</v>
      </c>
      <c r="J40">
        <v>1</v>
      </c>
      <c r="K40">
        <v>3</v>
      </c>
      <c r="L40" t="s">
        <v>121</v>
      </c>
      <c r="M40" t="s">
        <v>129</v>
      </c>
      <c r="N40">
        <v>5</v>
      </c>
      <c r="O40">
        <v>6</v>
      </c>
      <c r="P40">
        <v>11</v>
      </c>
    </row>
    <row r="41" spans="1:16" ht="12.75">
      <c r="A41">
        <v>6729202</v>
      </c>
      <c r="B41">
        <v>3</v>
      </c>
      <c r="C41">
        <v>1</v>
      </c>
      <c r="D41">
        <v>4</v>
      </c>
      <c r="E41">
        <v>1</v>
      </c>
      <c r="F41">
        <v>8</v>
      </c>
      <c r="G41">
        <v>5</v>
      </c>
      <c r="H41">
        <v>13</v>
      </c>
      <c r="I41" s="23">
        <v>2.91749978748243E-10</v>
      </c>
      <c r="J41">
        <v>2</v>
      </c>
      <c r="K41">
        <v>4</v>
      </c>
      <c r="L41" t="s">
        <v>121</v>
      </c>
      <c r="M41" t="s">
        <v>128</v>
      </c>
      <c r="N41">
        <v>5</v>
      </c>
      <c r="O41">
        <v>6</v>
      </c>
      <c r="P41">
        <v>11</v>
      </c>
    </row>
    <row r="42" spans="1:16" ht="12.75">
      <c r="A42">
        <v>6729207</v>
      </c>
      <c r="B42">
        <v>5</v>
      </c>
      <c r="C42">
        <v>0</v>
      </c>
      <c r="D42">
        <v>5</v>
      </c>
      <c r="E42">
        <v>1</v>
      </c>
      <c r="F42">
        <v>13</v>
      </c>
      <c r="G42">
        <v>0</v>
      </c>
      <c r="H42">
        <v>14</v>
      </c>
      <c r="I42" s="23">
        <v>1.92328150681526E-13</v>
      </c>
      <c r="J42">
        <v>4</v>
      </c>
      <c r="K42">
        <v>4</v>
      </c>
      <c r="L42" t="s">
        <v>119</v>
      </c>
      <c r="M42" t="s">
        <v>130</v>
      </c>
      <c r="N42">
        <v>11</v>
      </c>
      <c r="O42">
        <v>0</v>
      </c>
      <c r="P42">
        <v>11</v>
      </c>
    </row>
    <row r="43" spans="1:16" ht="12.75">
      <c r="A43">
        <v>6729209</v>
      </c>
      <c r="B43">
        <v>3</v>
      </c>
      <c r="C43">
        <v>2</v>
      </c>
      <c r="D43">
        <v>5</v>
      </c>
      <c r="E43">
        <v>1</v>
      </c>
      <c r="F43">
        <v>6</v>
      </c>
      <c r="G43">
        <v>8</v>
      </c>
      <c r="H43">
        <v>14</v>
      </c>
      <c r="I43" s="23">
        <v>1.27855710410525E-06</v>
      </c>
      <c r="J43">
        <v>2</v>
      </c>
      <c r="K43">
        <v>4</v>
      </c>
      <c r="L43" t="s">
        <v>121</v>
      </c>
      <c r="M43" t="s">
        <v>127</v>
      </c>
      <c r="N43">
        <v>4</v>
      </c>
      <c r="O43">
        <v>7</v>
      </c>
      <c r="P43">
        <v>11</v>
      </c>
    </row>
    <row r="44" spans="1:16" ht="12.75">
      <c r="A44">
        <v>6729225</v>
      </c>
      <c r="B44">
        <v>3</v>
      </c>
      <c r="C44">
        <v>2</v>
      </c>
      <c r="D44">
        <v>5</v>
      </c>
      <c r="E44">
        <v>1</v>
      </c>
      <c r="F44">
        <v>5</v>
      </c>
      <c r="G44">
        <v>6</v>
      </c>
      <c r="H44">
        <v>11</v>
      </c>
      <c r="I44" s="23">
        <v>9.548225177569E-06</v>
      </c>
      <c r="J44">
        <v>2</v>
      </c>
      <c r="K44">
        <v>3</v>
      </c>
      <c r="L44" t="s">
        <v>121</v>
      </c>
      <c r="M44" t="s">
        <v>125</v>
      </c>
      <c r="N44">
        <v>6</v>
      </c>
      <c r="O44">
        <v>5</v>
      </c>
      <c r="P44">
        <v>11</v>
      </c>
    </row>
    <row r="45" spans="1:16" ht="12.75">
      <c r="A45">
        <v>6729226</v>
      </c>
      <c r="B45">
        <v>3</v>
      </c>
      <c r="C45">
        <v>2</v>
      </c>
      <c r="D45">
        <v>5</v>
      </c>
      <c r="E45">
        <v>1</v>
      </c>
      <c r="F45">
        <v>5</v>
      </c>
      <c r="G45">
        <v>6</v>
      </c>
      <c r="H45">
        <v>11</v>
      </c>
      <c r="I45" s="23">
        <v>9.548225177569E-06</v>
      </c>
      <c r="J45">
        <v>2</v>
      </c>
      <c r="K45">
        <v>3</v>
      </c>
      <c r="L45" t="s">
        <v>121</v>
      </c>
      <c r="M45" t="s">
        <v>129</v>
      </c>
      <c r="N45">
        <v>5</v>
      </c>
      <c r="O45">
        <v>6</v>
      </c>
      <c r="P45">
        <v>11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4" sqref="D24"/>
    </sheetView>
  </sheetViews>
  <sheetFormatPr defaultColWidth="11.00390625" defaultRowHeight="12.75"/>
  <cols>
    <col min="1" max="1" width="12.375" style="0" customWidth="1"/>
    <col min="2" max="2" width="9.00390625" style="0" customWidth="1"/>
  </cols>
  <sheetData>
    <row r="1" spans="1:7" ht="12.75">
      <c r="A1" s="2" t="s">
        <v>217</v>
      </c>
      <c r="B1" s="2" t="s">
        <v>218</v>
      </c>
      <c r="C1" s="1"/>
      <c r="D1" s="1"/>
      <c r="E1" s="1"/>
      <c r="F1" s="1"/>
      <c r="G1" s="1"/>
    </row>
    <row r="2" spans="1:7" ht="12.75">
      <c r="A2" s="1">
        <v>0</v>
      </c>
      <c r="B2" s="1">
        <v>21696145</v>
      </c>
      <c r="C2" s="1"/>
      <c r="D2" s="1"/>
      <c r="E2" s="1"/>
      <c r="F2" s="1"/>
      <c r="G2" s="1"/>
    </row>
    <row r="3" spans="1:7" ht="12.75">
      <c r="A3" s="1">
        <v>1</v>
      </c>
      <c r="B3" s="1">
        <v>15195512</v>
      </c>
      <c r="C3" s="1"/>
      <c r="D3" s="1"/>
      <c r="E3" s="1"/>
      <c r="F3" s="1"/>
      <c r="G3" s="1"/>
    </row>
    <row r="4" spans="1:7" ht="12.75">
      <c r="A4" s="1">
        <v>2</v>
      </c>
      <c r="B4" s="1">
        <v>10695924</v>
      </c>
      <c r="C4" s="1"/>
      <c r="D4" s="1"/>
      <c r="E4" s="1"/>
      <c r="F4" s="1"/>
      <c r="G4" s="1"/>
    </row>
    <row r="5" spans="1:7" ht="12.75">
      <c r="A5" s="1">
        <v>3</v>
      </c>
      <c r="B5" s="1">
        <v>8009854</v>
      </c>
      <c r="C5" s="1"/>
      <c r="D5" s="1"/>
      <c r="E5" s="1"/>
      <c r="F5" s="1"/>
      <c r="G5" s="1"/>
    </row>
    <row r="6" spans="1:7" ht="12.75">
      <c r="A6" s="1">
        <v>4</v>
      </c>
      <c r="B6" s="1">
        <v>6384869</v>
      </c>
      <c r="C6" s="1"/>
      <c r="D6" s="1"/>
      <c r="E6" s="1"/>
      <c r="F6" s="1"/>
      <c r="G6" s="1"/>
    </row>
    <row r="7" spans="1:7" ht="12.75">
      <c r="A7" s="1">
        <v>5</v>
      </c>
      <c r="B7" s="1">
        <v>5604111</v>
      </c>
      <c r="C7" s="1"/>
      <c r="D7" s="1"/>
      <c r="E7" s="1"/>
      <c r="F7" s="1"/>
      <c r="G7" s="1"/>
    </row>
    <row r="8" spans="1:7" ht="12.75">
      <c r="A8" s="1">
        <v>6</v>
      </c>
      <c r="B8" s="1">
        <v>5078794</v>
      </c>
      <c r="C8" s="1"/>
      <c r="D8" s="1"/>
      <c r="E8" s="1"/>
      <c r="F8" s="1"/>
      <c r="G8" s="1"/>
    </row>
    <row r="9" spans="1:7" ht="12.75">
      <c r="A9" s="1">
        <v>7</v>
      </c>
      <c r="B9" s="1">
        <v>4698537</v>
      </c>
      <c r="C9" s="1"/>
      <c r="D9" s="1"/>
      <c r="E9" s="1"/>
      <c r="F9" s="1"/>
      <c r="G9" s="1"/>
    </row>
    <row r="10" spans="1:7" ht="12.75">
      <c r="A10" s="1">
        <v>8</v>
      </c>
      <c r="B10" s="1">
        <v>4374694</v>
      </c>
      <c r="C10" s="1"/>
      <c r="D10" s="1"/>
      <c r="E10" s="1"/>
      <c r="F10" s="1"/>
      <c r="G10" s="1"/>
    </row>
    <row r="11" spans="1:7" ht="12.75">
      <c r="A11" s="1">
        <v>9</v>
      </c>
      <c r="B11" s="1">
        <v>4094215</v>
      </c>
      <c r="C11" s="1"/>
      <c r="D11" s="1"/>
      <c r="E11" s="1"/>
      <c r="F11" s="1"/>
      <c r="G11" s="1"/>
    </row>
    <row r="12" spans="1:7" ht="12.75">
      <c r="A12" s="1">
        <v>10</v>
      </c>
      <c r="B12" s="1">
        <v>3763315</v>
      </c>
      <c r="C12" s="1"/>
      <c r="D12" s="1"/>
      <c r="E12" s="1"/>
      <c r="F12" s="1"/>
      <c r="G12" s="1"/>
    </row>
    <row r="13" spans="1:7" ht="12.75">
      <c r="A13" s="1">
        <v>11</v>
      </c>
      <c r="B13" s="1">
        <v>3353713</v>
      </c>
      <c r="C13" s="1"/>
      <c r="D13" s="1"/>
      <c r="E13" s="1"/>
      <c r="F13" s="1"/>
      <c r="G13" s="1"/>
    </row>
    <row r="14" spans="1:7" ht="12.75">
      <c r="A14" s="1">
        <v>12</v>
      </c>
      <c r="B14" s="1">
        <v>2856643</v>
      </c>
      <c r="C14" s="1"/>
      <c r="D14" s="1"/>
      <c r="E14" s="1"/>
      <c r="F14" s="1"/>
      <c r="G14" s="1"/>
    </row>
    <row r="15" spans="1:7" ht="12.75">
      <c r="A15" s="1">
        <v>13</v>
      </c>
      <c r="B15" s="1">
        <v>2301266</v>
      </c>
      <c r="C15" s="1"/>
      <c r="D15" s="1"/>
      <c r="E15" s="1"/>
      <c r="F15" s="1"/>
      <c r="G15" s="1"/>
    </row>
    <row r="16" spans="1:7" ht="12.75">
      <c r="A16" s="1">
        <v>14</v>
      </c>
      <c r="B16" s="1">
        <v>1741156</v>
      </c>
      <c r="C16" s="1"/>
      <c r="D16" s="1"/>
      <c r="E16" s="1"/>
      <c r="F16" s="1"/>
      <c r="G16" s="1"/>
    </row>
    <row r="17" spans="1:7" ht="12.75">
      <c r="A17" s="1">
        <v>15</v>
      </c>
      <c r="B17" s="1">
        <v>1228543</v>
      </c>
      <c r="C17" s="2"/>
      <c r="D17" s="1"/>
      <c r="E17" s="1"/>
      <c r="F17" s="1"/>
      <c r="G17" s="1"/>
    </row>
    <row r="18" spans="1:7" ht="12.75">
      <c r="A18" s="1">
        <v>16</v>
      </c>
      <c r="B18" s="1">
        <v>811379</v>
      </c>
      <c r="C18" s="2"/>
      <c r="D18" s="1"/>
      <c r="E18" s="1"/>
      <c r="F18" s="1"/>
      <c r="G18" s="1"/>
    </row>
    <row r="19" spans="1:7" ht="12.75">
      <c r="A19" s="1">
        <v>17</v>
      </c>
      <c r="B19" s="1">
        <v>499480</v>
      </c>
      <c r="C19" s="2"/>
      <c r="D19" s="1"/>
      <c r="E19" s="1"/>
      <c r="F19" s="1"/>
      <c r="G19" s="1"/>
    </row>
    <row r="20" spans="1:7" ht="12.75">
      <c r="A20" s="1">
        <v>18</v>
      </c>
      <c r="B20" s="1">
        <v>288845</v>
      </c>
      <c r="C20" s="2"/>
      <c r="D20" s="1"/>
      <c r="E20" s="1"/>
      <c r="F20" s="1"/>
      <c r="G20" s="1"/>
    </row>
    <row r="21" spans="1:7" ht="12.75">
      <c r="A21" s="1">
        <v>19</v>
      </c>
      <c r="B21" s="1">
        <v>163179</v>
      </c>
      <c r="C21" s="1"/>
      <c r="D21" s="1"/>
      <c r="E21" s="1"/>
      <c r="F21" s="1"/>
      <c r="G21" s="1"/>
    </row>
    <row r="22" spans="1:7" ht="12.75">
      <c r="A22" s="1">
        <v>20</v>
      </c>
      <c r="B22" s="1">
        <v>91448</v>
      </c>
      <c r="C22" s="1"/>
      <c r="D22" s="1"/>
      <c r="E22" s="1"/>
      <c r="F22" s="1"/>
      <c r="G22" s="1"/>
    </row>
    <row r="23" spans="1:7" ht="12.75">
      <c r="A23" s="1">
        <v>21</v>
      </c>
      <c r="B23" s="1">
        <v>51480</v>
      </c>
      <c r="C23" s="1"/>
      <c r="D23" s="1"/>
      <c r="E23" s="1"/>
      <c r="F23" s="1"/>
      <c r="G23" s="1"/>
    </row>
    <row r="24" spans="1:7" ht="12.75">
      <c r="A24" s="1">
        <v>22</v>
      </c>
      <c r="B24" s="1">
        <v>29998</v>
      </c>
      <c r="C24" s="1"/>
      <c r="D24" s="1"/>
      <c r="E24" s="1"/>
      <c r="F24" s="1"/>
      <c r="G24" s="1"/>
    </row>
    <row r="25" spans="1:7" ht="12.75">
      <c r="A25" s="1">
        <v>23</v>
      </c>
      <c r="B25" s="1">
        <v>17784</v>
      </c>
      <c r="C25" s="1"/>
      <c r="D25" s="1"/>
      <c r="E25" s="1"/>
      <c r="F25" s="1"/>
      <c r="G25" s="1"/>
    </row>
    <row r="26" spans="1:7" ht="12.75">
      <c r="A26" s="1">
        <v>24</v>
      </c>
      <c r="B26" s="1">
        <v>11475</v>
      </c>
      <c r="C26" s="1"/>
      <c r="D26" s="1"/>
      <c r="E26" s="1"/>
      <c r="F26" s="1"/>
      <c r="G26" s="1"/>
    </row>
    <row r="27" spans="1:7" ht="12.75">
      <c r="A27" s="3" t="s">
        <v>219</v>
      </c>
      <c r="B27">
        <v>31046</v>
      </c>
      <c r="C27" s="1"/>
      <c r="D27" s="1"/>
      <c r="E27" s="1"/>
      <c r="F27" s="1"/>
      <c r="G27" s="1"/>
    </row>
    <row r="28" spans="1:7" ht="12.75">
      <c r="A28" s="2" t="s">
        <v>220</v>
      </c>
      <c r="B28" s="1">
        <f>SUM(B2:B27)</f>
        <v>103073405</v>
      </c>
      <c r="C28" s="1"/>
      <c r="D28" s="1"/>
      <c r="E28" s="1"/>
      <c r="F28" s="1"/>
      <c r="G28" s="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&amp;C&amp;"Arial,Regular"Table S1
Number of reads with given mismatches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1" sqref="A1:IV1"/>
    </sheetView>
  </sheetViews>
  <sheetFormatPr defaultColWidth="11.00390625" defaultRowHeight="12.75"/>
  <cols>
    <col min="1" max="1" width="9.00390625" style="0" bestFit="1" customWidth="1"/>
    <col min="2" max="2" width="2.00390625" style="0" bestFit="1" customWidth="1"/>
    <col min="3" max="3" width="3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21132245</v>
      </c>
      <c r="B2">
        <v>2</v>
      </c>
      <c r="C2">
        <v>0</v>
      </c>
      <c r="D2">
        <v>2</v>
      </c>
      <c r="E2">
        <v>1</v>
      </c>
      <c r="F2">
        <v>0</v>
      </c>
      <c r="G2">
        <v>1</v>
      </c>
      <c r="H2">
        <v>1</v>
      </c>
      <c r="I2">
        <v>1</v>
      </c>
      <c r="J2">
        <v>0</v>
      </c>
      <c r="K2">
        <v>1</v>
      </c>
      <c r="L2" t="s">
        <v>121</v>
      </c>
      <c r="M2" t="s">
        <v>126</v>
      </c>
      <c r="N2">
        <v>4</v>
      </c>
      <c r="O2">
        <v>6</v>
      </c>
      <c r="P2">
        <v>10</v>
      </c>
    </row>
    <row r="3" spans="1:16" ht="12.75">
      <c r="A3">
        <v>21132264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 t="s">
        <v>121</v>
      </c>
      <c r="M3" t="s">
        <v>129</v>
      </c>
      <c r="N3">
        <v>5</v>
      </c>
      <c r="O3">
        <v>5</v>
      </c>
      <c r="P3">
        <v>10</v>
      </c>
    </row>
    <row r="4" spans="1:16" ht="12.75">
      <c r="A4">
        <v>21132265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t="s">
        <v>121</v>
      </c>
      <c r="M4" t="s">
        <v>125</v>
      </c>
      <c r="N4">
        <v>5</v>
      </c>
      <c r="O4">
        <v>5</v>
      </c>
      <c r="P4">
        <v>10</v>
      </c>
    </row>
    <row r="5" spans="1:16" ht="12.75">
      <c r="A5">
        <v>21132274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 t="s">
        <v>121</v>
      </c>
      <c r="M5" t="s">
        <v>126</v>
      </c>
      <c r="N5">
        <v>3</v>
      </c>
      <c r="O5">
        <v>7</v>
      </c>
      <c r="P5">
        <v>10</v>
      </c>
    </row>
    <row r="6" spans="1:16" ht="12.75">
      <c r="A6">
        <v>21132276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 t="s">
        <v>121</v>
      </c>
      <c r="M6" t="s">
        <v>133</v>
      </c>
      <c r="N6">
        <v>4</v>
      </c>
      <c r="O6">
        <v>6</v>
      </c>
      <c r="P6">
        <v>10</v>
      </c>
    </row>
    <row r="7" spans="1:16" ht="12.75">
      <c r="A7">
        <v>21132278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 t="s">
        <v>121</v>
      </c>
      <c r="M7" t="s">
        <v>133</v>
      </c>
      <c r="N7">
        <v>6</v>
      </c>
      <c r="O7">
        <v>4</v>
      </c>
      <c r="P7">
        <v>10</v>
      </c>
    </row>
    <row r="8" spans="1:16" ht="12.75">
      <c r="A8">
        <v>21132279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 t="s">
        <v>121</v>
      </c>
      <c r="M8" t="s">
        <v>125</v>
      </c>
      <c r="N8">
        <v>4</v>
      </c>
      <c r="O8">
        <v>6</v>
      </c>
      <c r="P8">
        <v>10</v>
      </c>
    </row>
    <row r="9" spans="1:16" ht="12.75">
      <c r="A9">
        <v>21132280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 t="s">
        <v>121</v>
      </c>
      <c r="M9" t="s">
        <v>138</v>
      </c>
      <c r="N9">
        <v>4</v>
      </c>
      <c r="O9">
        <v>6</v>
      </c>
      <c r="P9">
        <v>10</v>
      </c>
    </row>
    <row r="10" spans="1:16" ht="12.75">
      <c r="A10">
        <v>21132287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 t="s">
        <v>119</v>
      </c>
      <c r="M10" t="s">
        <v>132</v>
      </c>
      <c r="N10">
        <v>9</v>
      </c>
      <c r="O10">
        <v>1</v>
      </c>
      <c r="P10">
        <v>10</v>
      </c>
    </row>
    <row r="11" spans="1:16" ht="12.75">
      <c r="A11">
        <v>21132292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 t="s">
        <v>119</v>
      </c>
      <c r="M11" t="s">
        <v>137</v>
      </c>
      <c r="N11">
        <v>10</v>
      </c>
      <c r="O11">
        <v>0</v>
      </c>
      <c r="P11">
        <v>10</v>
      </c>
    </row>
    <row r="12" spans="1:16" ht="12.75">
      <c r="A12">
        <v>21132297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 t="s">
        <v>119</v>
      </c>
      <c r="M12" t="s">
        <v>131</v>
      </c>
      <c r="N12">
        <v>9</v>
      </c>
      <c r="O12">
        <v>1</v>
      </c>
      <c r="P12">
        <v>10</v>
      </c>
    </row>
    <row r="13" spans="1:16" ht="12.75">
      <c r="A13">
        <v>21132311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 t="s">
        <v>121</v>
      </c>
      <c r="M13" t="s">
        <v>128</v>
      </c>
      <c r="N13">
        <v>2</v>
      </c>
      <c r="O13">
        <v>7</v>
      </c>
      <c r="P13">
        <v>10</v>
      </c>
    </row>
    <row r="14" spans="1:16" ht="12.75">
      <c r="A14">
        <v>21132317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 t="s">
        <v>121</v>
      </c>
      <c r="M14" t="s">
        <v>126</v>
      </c>
      <c r="N14">
        <v>2</v>
      </c>
      <c r="O14">
        <v>8</v>
      </c>
      <c r="P14">
        <v>10</v>
      </c>
    </row>
    <row r="15" spans="1:16" ht="12.75">
      <c r="A15">
        <v>21132341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 t="s">
        <v>121</v>
      </c>
      <c r="M15" t="s">
        <v>127</v>
      </c>
      <c r="N15">
        <v>2</v>
      </c>
      <c r="O15">
        <v>8</v>
      </c>
      <c r="P15">
        <v>10</v>
      </c>
    </row>
    <row r="16" spans="1:16" ht="12.75">
      <c r="A16">
        <v>21132364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 t="s">
        <v>121</v>
      </c>
      <c r="M16" t="s">
        <v>126</v>
      </c>
      <c r="N16">
        <v>5</v>
      </c>
      <c r="O16">
        <v>5</v>
      </c>
      <c r="P16">
        <v>10</v>
      </c>
    </row>
    <row r="17" spans="1:16" ht="12.75">
      <c r="A17">
        <v>21132365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 t="s">
        <v>121</v>
      </c>
      <c r="M17" t="s">
        <v>125</v>
      </c>
      <c r="N17">
        <v>2</v>
      </c>
      <c r="O17">
        <v>8</v>
      </c>
      <c r="P17">
        <v>10</v>
      </c>
    </row>
    <row r="18" spans="1:16" ht="12.75">
      <c r="A18">
        <v>21132375</v>
      </c>
      <c r="B18">
        <v>1</v>
      </c>
      <c r="C18">
        <v>0</v>
      </c>
      <c r="D18">
        <v>1</v>
      </c>
      <c r="E18">
        <v>0</v>
      </c>
      <c r="F18">
        <v>3</v>
      </c>
      <c r="G18">
        <v>1</v>
      </c>
      <c r="H18">
        <v>4</v>
      </c>
      <c r="I18">
        <v>0.000238913751315839</v>
      </c>
      <c r="J18">
        <v>3</v>
      </c>
      <c r="K18">
        <v>4</v>
      </c>
      <c r="L18" t="s">
        <v>119</v>
      </c>
      <c r="M18" t="s">
        <v>132</v>
      </c>
      <c r="N18">
        <v>10</v>
      </c>
      <c r="O18">
        <v>0</v>
      </c>
      <c r="P18">
        <v>10</v>
      </c>
    </row>
    <row r="19" spans="1:16" ht="12.75">
      <c r="A19">
        <v>21132376</v>
      </c>
      <c r="B19">
        <v>1</v>
      </c>
      <c r="C19">
        <v>0</v>
      </c>
      <c r="D19">
        <v>1</v>
      </c>
      <c r="E19">
        <v>0</v>
      </c>
      <c r="F19">
        <v>3</v>
      </c>
      <c r="G19">
        <v>1</v>
      </c>
      <c r="H19">
        <v>4</v>
      </c>
      <c r="I19">
        <v>0.000238913751315839</v>
      </c>
      <c r="J19">
        <v>3</v>
      </c>
      <c r="K19">
        <v>4</v>
      </c>
      <c r="L19" t="s">
        <v>120</v>
      </c>
      <c r="M19" t="s">
        <v>135</v>
      </c>
      <c r="N19">
        <v>5</v>
      </c>
      <c r="O19">
        <v>5</v>
      </c>
      <c r="P19">
        <v>10</v>
      </c>
    </row>
    <row r="20" spans="1:16" ht="12.75">
      <c r="A20">
        <v>21132377</v>
      </c>
      <c r="B20">
        <v>0</v>
      </c>
      <c r="C20">
        <v>1</v>
      </c>
      <c r="D20">
        <v>1</v>
      </c>
      <c r="E20">
        <v>0</v>
      </c>
      <c r="F20">
        <v>0</v>
      </c>
      <c r="G20">
        <v>4</v>
      </c>
      <c r="H20">
        <v>4</v>
      </c>
      <c r="I20">
        <v>1</v>
      </c>
      <c r="J20">
        <v>0</v>
      </c>
      <c r="K20">
        <v>4</v>
      </c>
      <c r="L20" t="s">
        <v>121</v>
      </c>
      <c r="M20" t="s">
        <v>138</v>
      </c>
      <c r="N20">
        <v>4</v>
      </c>
      <c r="O20">
        <v>6</v>
      </c>
      <c r="P20">
        <v>10</v>
      </c>
    </row>
    <row r="21" spans="1:16" ht="12.75">
      <c r="A21">
        <v>21132380</v>
      </c>
      <c r="B21">
        <v>1</v>
      </c>
      <c r="C21">
        <v>0</v>
      </c>
      <c r="D21">
        <v>1</v>
      </c>
      <c r="E21">
        <v>0</v>
      </c>
      <c r="F21">
        <v>3</v>
      </c>
      <c r="G21">
        <v>0</v>
      </c>
      <c r="H21">
        <v>4</v>
      </c>
      <c r="I21">
        <v>0.000238913751315839</v>
      </c>
      <c r="J21">
        <v>3</v>
      </c>
      <c r="K21">
        <v>4</v>
      </c>
      <c r="L21" t="s">
        <v>119</v>
      </c>
      <c r="M21" t="s">
        <v>132</v>
      </c>
      <c r="N21">
        <v>10</v>
      </c>
      <c r="O21">
        <v>0</v>
      </c>
      <c r="P21">
        <v>10</v>
      </c>
    </row>
    <row r="22" spans="1:16" ht="12.75">
      <c r="A22">
        <v>21132381</v>
      </c>
      <c r="B22">
        <v>0</v>
      </c>
      <c r="C22">
        <v>1</v>
      </c>
      <c r="D22">
        <v>1</v>
      </c>
      <c r="E22">
        <v>0</v>
      </c>
      <c r="F22">
        <v>2</v>
      </c>
      <c r="G22">
        <v>1</v>
      </c>
      <c r="H22">
        <v>4</v>
      </c>
      <c r="I22">
        <v>0.0124655969968118</v>
      </c>
      <c r="J22">
        <v>2</v>
      </c>
      <c r="K22">
        <v>4</v>
      </c>
      <c r="L22" t="s">
        <v>120</v>
      </c>
      <c r="M22" t="s">
        <v>135</v>
      </c>
      <c r="N22">
        <v>8</v>
      </c>
      <c r="O22">
        <v>2</v>
      </c>
      <c r="P22">
        <v>10</v>
      </c>
    </row>
    <row r="23" spans="1:16" ht="12.75">
      <c r="A23">
        <v>21132382</v>
      </c>
      <c r="B23">
        <v>0</v>
      </c>
      <c r="C23">
        <v>1</v>
      </c>
      <c r="D23">
        <v>1</v>
      </c>
      <c r="E23">
        <v>0</v>
      </c>
      <c r="F23">
        <v>2</v>
      </c>
      <c r="G23">
        <v>2</v>
      </c>
      <c r="H23">
        <v>4</v>
      </c>
      <c r="I23">
        <v>0.0124655969968118</v>
      </c>
      <c r="J23">
        <v>2</v>
      </c>
      <c r="K23">
        <v>4</v>
      </c>
      <c r="L23" t="s">
        <v>121</v>
      </c>
      <c r="M23" t="s">
        <v>138</v>
      </c>
      <c r="N23">
        <v>5</v>
      </c>
      <c r="O23">
        <v>5</v>
      </c>
      <c r="P23">
        <v>10</v>
      </c>
    </row>
    <row r="24" spans="1:16" ht="12.75">
      <c r="A24">
        <v>21132386</v>
      </c>
      <c r="B24">
        <v>1</v>
      </c>
      <c r="C24">
        <v>0</v>
      </c>
      <c r="D24">
        <v>2</v>
      </c>
      <c r="E24">
        <v>0</v>
      </c>
      <c r="F24">
        <v>2</v>
      </c>
      <c r="G24">
        <v>1</v>
      </c>
      <c r="H24">
        <v>4</v>
      </c>
      <c r="I24">
        <v>0.0124655969968118</v>
      </c>
      <c r="J24">
        <v>2</v>
      </c>
      <c r="K24">
        <v>4</v>
      </c>
      <c r="L24" t="s">
        <v>121</v>
      </c>
      <c r="M24" t="s">
        <v>129</v>
      </c>
      <c r="N24">
        <v>6</v>
      </c>
      <c r="O24">
        <v>4</v>
      </c>
      <c r="P24">
        <v>10</v>
      </c>
    </row>
    <row r="25" spans="1:16" ht="12.75">
      <c r="A25">
        <v>21132387</v>
      </c>
      <c r="B25">
        <v>1</v>
      </c>
      <c r="C25">
        <v>1</v>
      </c>
      <c r="D25">
        <v>2</v>
      </c>
      <c r="E25">
        <v>0</v>
      </c>
      <c r="F25">
        <v>3</v>
      </c>
      <c r="G25">
        <v>1</v>
      </c>
      <c r="H25">
        <v>4</v>
      </c>
      <c r="I25">
        <v>0.000238913751315839</v>
      </c>
      <c r="J25">
        <v>3</v>
      </c>
      <c r="K25">
        <v>4</v>
      </c>
      <c r="L25" t="s">
        <v>121</v>
      </c>
      <c r="M25" t="s">
        <v>125</v>
      </c>
      <c r="N25">
        <v>7</v>
      </c>
      <c r="O25">
        <v>3</v>
      </c>
      <c r="P25">
        <v>10</v>
      </c>
    </row>
    <row r="26" spans="1:16" ht="12.75">
      <c r="A26">
        <v>21132389</v>
      </c>
      <c r="B26">
        <v>1</v>
      </c>
      <c r="C26">
        <v>1</v>
      </c>
      <c r="D26">
        <v>2</v>
      </c>
      <c r="E26">
        <v>0</v>
      </c>
      <c r="F26">
        <v>4</v>
      </c>
      <c r="G26">
        <v>0</v>
      </c>
      <c r="H26">
        <v>4</v>
      </c>
      <c r="I26" s="23">
        <v>1.5221690666988E-06</v>
      </c>
      <c r="J26">
        <v>4</v>
      </c>
      <c r="K26">
        <v>4</v>
      </c>
      <c r="L26" t="s">
        <v>119</v>
      </c>
      <c r="M26" t="s">
        <v>130</v>
      </c>
      <c r="N26">
        <v>10</v>
      </c>
      <c r="O26">
        <v>0</v>
      </c>
      <c r="P26">
        <v>10</v>
      </c>
    </row>
    <row r="27" spans="1:16" ht="12.75">
      <c r="A27">
        <v>21132390</v>
      </c>
      <c r="B27">
        <v>1</v>
      </c>
      <c r="C27">
        <v>1</v>
      </c>
      <c r="D27">
        <v>2</v>
      </c>
      <c r="E27">
        <v>0</v>
      </c>
      <c r="F27">
        <v>3</v>
      </c>
      <c r="G27">
        <v>1</v>
      </c>
      <c r="H27">
        <v>4</v>
      </c>
      <c r="I27">
        <v>0.000238913751315839</v>
      </c>
      <c r="J27">
        <v>3</v>
      </c>
      <c r="K27">
        <v>4</v>
      </c>
      <c r="L27" t="s">
        <v>120</v>
      </c>
      <c r="M27" t="s">
        <v>135</v>
      </c>
      <c r="N27">
        <v>6</v>
      </c>
      <c r="O27">
        <v>4</v>
      </c>
      <c r="P27">
        <v>10</v>
      </c>
    </row>
    <row r="28" spans="1:16" ht="12.75">
      <c r="A28">
        <v>21132391</v>
      </c>
      <c r="B28">
        <v>0</v>
      </c>
      <c r="C28">
        <v>2</v>
      </c>
      <c r="D28">
        <v>2</v>
      </c>
      <c r="E28">
        <v>0</v>
      </c>
      <c r="F28">
        <v>2</v>
      </c>
      <c r="G28">
        <v>2</v>
      </c>
      <c r="H28">
        <v>4</v>
      </c>
      <c r="I28">
        <v>0.0124655969968118</v>
      </c>
      <c r="J28">
        <v>2</v>
      </c>
      <c r="K28">
        <v>4</v>
      </c>
      <c r="L28" t="s">
        <v>121</v>
      </c>
      <c r="M28" t="s">
        <v>138</v>
      </c>
      <c r="N28">
        <v>8</v>
      </c>
      <c r="O28">
        <v>2</v>
      </c>
      <c r="P28">
        <v>10</v>
      </c>
    </row>
    <row r="29" spans="1:16" ht="12.75">
      <c r="A29">
        <v>21132394</v>
      </c>
      <c r="B29">
        <v>2</v>
      </c>
      <c r="C29">
        <v>0</v>
      </c>
      <c r="D29">
        <v>2</v>
      </c>
      <c r="E29">
        <v>1</v>
      </c>
      <c r="F29">
        <v>4</v>
      </c>
      <c r="G29">
        <v>0</v>
      </c>
      <c r="H29">
        <v>4</v>
      </c>
      <c r="I29" s="23">
        <v>1.5221690666988E-06</v>
      </c>
      <c r="J29">
        <v>4</v>
      </c>
      <c r="K29">
        <v>4</v>
      </c>
      <c r="L29" t="s">
        <v>119</v>
      </c>
      <c r="M29" t="s">
        <v>132</v>
      </c>
      <c r="N29">
        <v>10</v>
      </c>
      <c r="O29">
        <v>0</v>
      </c>
      <c r="P29">
        <v>10</v>
      </c>
    </row>
    <row r="30" spans="1:16" ht="12.75">
      <c r="A30">
        <v>21132395</v>
      </c>
      <c r="B30">
        <v>1</v>
      </c>
      <c r="C30">
        <v>1</v>
      </c>
      <c r="D30">
        <v>2</v>
      </c>
      <c r="E30">
        <v>0</v>
      </c>
      <c r="F30">
        <v>3</v>
      </c>
      <c r="G30">
        <v>1</v>
      </c>
      <c r="H30">
        <v>4</v>
      </c>
      <c r="I30">
        <v>0.000238913751315839</v>
      </c>
      <c r="J30">
        <v>3</v>
      </c>
      <c r="K30">
        <v>4</v>
      </c>
      <c r="L30" t="s">
        <v>120</v>
      </c>
      <c r="M30" t="s">
        <v>135</v>
      </c>
      <c r="N30">
        <v>6</v>
      </c>
      <c r="O30">
        <v>4</v>
      </c>
      <c r="P30">
        <v>10</v>
      </c>
    </row>
    <row r="31" spans="1:16" ht="12.75">
      <c r="A31">
        <v>21132396</v>
      </c>
      <c r="B31">
        <v>1</v>
      </c>
      <c r="C31">
        <v>1</v>
      </c>
      <c r="D31">
        <v>2</v>
      </c>
      <c r="E31">
        <v>0</v>
      </c>
      <c r="F31">
        <v>3</v>
      </c>
      <c r="G31">
        <v>1</v>
      </c>
      <c r="H31">
        <v>4</v>
      </c>
      <c r="I31">
        <v>0.000238913751315839</v>
      </c>
      <c r="J31">
        <v>3</v>
      </c>
      <c r="K31">
        <v>4</v>
      </c>
      <c r="L31" t="s">
        <v>121</v>
      </c>
      <c r="M31" t="s">
        <v>138</v>
      </c>
      <c r="N31">
        <v>7</v>
      </c>
      <c r="O31">
        <v>3</v>
      </c>
      <c r="P31">
        <v>10</v>
      </c>
    </row>
    <row r="32" spans="1:16" ht="12.75">
      <c r="A32">
        <v>21132400</v>
      </c>
      <c r="B32">
        <v>1</v>
      </c>
      <c r="C32">
        <v>1</v>
      </c>
      <c r="D32">
        <v>2</v>
      </c>
      <c r="E32">
        <v>0</v>
      </c>
      <c r="F32">
        <v>4</v>
      </c>
      <c r="G32">
        <v>1</v>
      </c>
      <c r="H32">
        <v>5</v>
      </c>
      <c r="I32" s="23">
        <v>7.03060784291545E-06</v>
      </c>
      <c r="J32">
        <v>3</v>
      </c>
      <c r="K32">
        <v>4</v>
      </c>
      <c r="L32" t="s">
        <v>121</v>
      </c>
      <c r="M32" t="s">
        <v>129</v>
      </c>
      <c r="N32">
        <v>7</v>
      </c>
      <c r="O32">
        <v>3</v>
      </c>
      <c r="P32">
        <v>10</v>
      </c>
    </row>
    <row r="33" spans="1:16" ht="12.75">
      <c r="A33">
        <v>21132404</v>
      </c>
      <c r="B33">
        <v>2</v>
      </c>
      <c r="C33">
        <v>0</v>
      </c>
      <c r="D33">
        <v>2</v>
      </c>
      <c r="E33">
        <v>1</v>
      </c>
      <c r="F33">
        <v>2</v>
      </c>
      <c r="G33">
        <v>3</v>
      </c>
      <c r="H33">
        <v>5</v>
      </c>
      <c r="I33">
        <v>0.0188939472214436</v>
      </c>
      <c r="J33">
        <v>1</v>
      </c>
      <c r="K33">
        <v>4</v>
      </c>
      <c r="L33" t="s">
        <v>120</v>
      </c>
      <c r="M33" t="s">
        <v>136</v>
      </c>
      <c r="N33">
        <v>10</v>
      </c>
      <c r="O33">
        <v>0</v>
      </c>
      <c r="P33">
        <v>10</v>
      </c>
    </row>
    <row r="34" spans="1:16" ht="12.75">
      <c r="A34">
        <v>21132405</v>
      </c>
      <c r="B34">
        <v>1</v>
      </c>
      <c r="C34">
        <v>1</v>
      </c>
      <c r="D34">
        <v>2</v>
      </c>
      <c r="E34">
        <v>0</v>
      </c>
      <c r="F34">
        <v>5</v>
      </c>
      <c r="G34">
        <v>0</v>
      </c>
      <c r="H34">
        <v>5</v>
      </c>
      <c r="I34" s="23">
        <v>3.41132768456943E-08</v>
      </c>
      <c r="J34">
        <v>4</v>
      </c>
      <c r="K34">
        <v>4</v>
      </c>
      <c r="L34" t="s">
        <v>121</v>
      </c>
      <c r="M34" t="s">
        <v>141</v>
      </c>
      <c r="N34">
        <v>8</v>
      </c>
      <c r="O34">
        <v>2</v>
      </c>
      <c r="P34">
        <v>10</v>
      </c>
    </row>
    <row r="35" spans="1:16" ht="12.75">
      <c r="A35">
        <v>21132408</v>
      </c>
      <c r="B35">
        <v>1</v>
      </c>
      <c r="C35">
        <v>1</v>
      </c>
      <c r="D35">
        <v>2</v>
      </c>
      <c r="E35">
        <v>0</v>
      </c>
      <c r="F35">
        <v>5</v>
      </c>
      <c r="G35">
        <v>0</v>
      </c>
      <c r="H35">
        <v>5</v>
      </c>
      <c r="I35" s="23">
        <v>3.41132768456943E-08</v>
      </c>
      <c r="J35">
        <v>4</v>
      </c>
      <c r="K35">
        <v>4</v>
      </c>
      <c r="L35" t="s">
        <v>119</v>
      </c>
      <c r="M35" t="s">
        <v>132</v>
      </c>
      <c r="N35">
        <v>10</v>
      </c>
      <c r="O35">
        <v>0</v>
      </c>
      <c r="P35">
        <v>10</v>
      </c>
    </row>
    <row r="36" spans="1:16" ht="12.75">
      <c r="A36">
        <v>21132425</v>
      </c>
      <c r="B36">
        <v>1</v>
      </c>
      <c r="C36">
        <v>0</v>
      </c>
      <c r="D36">
        <v>1</v>
      </c>
      <c r="E36">
        <v>0</v>
      </c>
      <c r="F36">
        <v>3</v>
      </c>
      <c r="G36">
        <v>0</v>
      </c>
      <c r="H36">
        <v>3</v>
      </c>
      <c r="I36" s="23">
        <v>6.51661839380339E-05</v>
      </c>
      <c r="J36">
        <v>3</v>
      </c>
      <c r="K36">
        <v>3</v>
      </c>
      <c r="L36" t="s">
        <v>121</v>
      </c>
      <c r="M36" t="s">
        <v>129</v>
      </c>
      <c r="N36">
        <v>6</v>
      </c>
      <c r="O36">
        <v>4</v>
      </c>
      <c r="P36">
        <v>10</v>
      </c>
    </row>
    <row r="37" spans="1:16" ht="12.75">
      <c r="A37">
        <v>21132457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 t="s">
        <v>121</v>
      </c>
      <c r="M37" t="s">
        <v>128</v>
      </c>
      <c r="N37">
        <v>7</v>
      </c>
      <c r="O37">
        <v>3</v>
      </c>
      <c r="P37">
        <v>10</v>
      </c>
    </row>
    <row r="38" spans="1:16" ht="12.75">
      <c r="A38">
        <v>21132467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 t="s">
        <v>121</v>
      </c>
      <c r="M38" t="s">
        <v>129</v>
      </c>
      <c r="N38">
        <v>3</v>
      </c>
      <c r="O38">
        <v>7</v>
      </c>
      <c r="P38">
        <v>10</v>
      </c>
    </row>
    <row r="39" spans="1:16" ht="12.75">
      <c r="A39">
        <v>21132477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1</v>
      </c>
      <c r="J39">
        <v>0</v>
      </c>
      <c r="K39">
        <v>1</v>
      </c>
      <c r="L39" t="s">
        <v>121</v>
      </c>
      <c r="M39" t="s">
        <v>127</v>
      </c>
      <c r="N39">
        <v>4</v>
      </c>
      <c r="O39">
        <v>6</v>
      </c>
      <c r="P39">
        <v>10</v>
      </c>
    </row>
    <row r="40" spans="1:16" ht="12.75">
      <c r="A40">
        <v>21132496</v>
      </c>
      <c r="B40">
        <v>2</v>
      </c>
      <c r="C40">
        <v>0</v>
      </c>
      <c r="D40">
        <v>2</v>
      </c>
      <c r="E40">
        <v>1</v>
      </c>
      <c r="F40">
        <v>6</v>
      </c>
      <c r="G40">
        <v>2</v>
      </c>
      <c r="H40">
        <v>8</v>
      </c>
      <c r="I40" s="23">
        <v>1.88373074086672E-08</v>
      </c>
      <c r="J40">
        <v>3</v>
      </c>
      <c r="K40">
        <v>4</v>
      </c>
      <c r="L40" t="s">
        <v>121</v>
      </c>
      <c r="M40" t="s">
        <v>127</v>
      </c>
      <c r="N40">
        <v>7</v>
      </c>
      <c r="O40">
        <v>3</v>
      </c>
      <c r="P40">
        <v>10</v>
      </c>
    </row>
    <row r="41" spans="1:16" ht="12.75">
      <c r="A41">
        <v>21132504</v>
      </c>
      <c r="B41">
        <v>2</v>
      </c>
      <c r="C41">
        <v>1</v>
      </c>
      <c r="D41">
        <v>3</v>
      </c>
      <c r="E41">
        <v>1</v>
      </c>
      <c r="F41">
        <v>5</v>
      </c>
      <c r="G41">
        <v>4</v>
      </c>
      <c r="H41">
        <v>10</v>
      </c>
      <c r="I41">
        <v>0.009223039283482</v>
      </c>
      <c r="J41">
        <v>2</v>
      </c>
      <c r="K41">
        <v>4</v>
      </c>
      <c r="L41" t="s">
        <v>121</v>
      </c>
      <c r="M41" t="s">
        <v>129</v>
      </c>
      <c r="N41">
        <v>8</v>
      </c>
      <c r="O41">
        <v>2</v>
      </c>
      <c r="P41">
        <v>10</v>
      </c>
    </row>
    <row r="42" spans="1:16" ht="12.75">
      <c r="A42">
        <v>21132509</v>
      </c>
      <c r="B42">
        <v>4</v>
      </c>
      <c r="C42">
        <v>0</v>
      </c>
      <c r="D42">
        <v>4</v>
      </c>
      <c r="E42">
        <v>1</v>
      </c>
      <c r="F42">
        <v>11</v>
      </c>
      <c r="G42">
        <v>1</v>
      </c>
      <c r="H42">
        <v>13</v>
      </c>
      <c r="I42" s="23">
        <v>4.57399752649334E-10</v>
      </c>
      <c r="J42">
        <v>3</v>
      </c>
      <c r="K42">
        <v>4</v>
      </c>
      <c r="L42" t="s">
        <v>119</v>
      </c>
      <c r="M42" t="s">
        <v>137</v>
      </c>
      <c r="N42">
        <v>5</v>
      </c>
      <c r="O42">
        <v>4</v>
      </c>
      <c r="P42">
        <v>10</v>
      </c>
    </row>
    <row r="43" spans="1:16" ht="12.75">
      <c r="A43">
        <v>21132511</v>
      </c>
      <c r="B43">
        <v>3</v>
      </c>
      <c r="C43">
        <v>1</v>
      </c>
      <c r="D43">
        <v>4</v>
      </c>
      <c r="E43">
        <v>1</v>
      </c>
      <c r="F43">
        <v>11</v>
      </c>
      <c r="G43">
        <v>2</v>
      </c>
      <c r="H43">
        <v>13</v>
      </c>
      <c r="I43" s="23">
        <v>2.71724327133588E-16</v>
      </c>
      <c r="J43">
        <v>3</v>
      </c>
      <c r="K43">
        <v>4</v>
      </c>
      <c r="L43" t="s">
        <v>119</v>
      </c>
      <c r="M43" t="s">
        <v>130</v>
      </c>
      <c r="N43">
        <v>6</v>
      </c>
      <c r="O43">
        <v>1</v>
      </c>
      <c r="P43">
        <v>10</v>
      </c>
    </row>
    <row r="44" spans="1:16" ht="12.75">
      <c r="A44">
        <v>21132512</v>
      </c>
      <c r="B44">
        <v>3</v>
      </c>
      <c r="C44">
        <v>2</v>
      </c>
      <c r="D44">
        <v>5</v>
      </c>
      <c r="E44">
        <v>1</v>
      </c>
      <c r="F44">
        <v>6</v>
      </c>
      <c r="G44">
        <v>7</v>
      </c>
      <c r="H44">
        <v>13</v>
      </c>
      <c r="I44" s="23">
        <v>9.42154043045135E-07</v>
      </c>
      <c r="J44">
        <v>2</v>
      </c>
      <c r="K44">
        <v>4</v>
      </c>
      <c r="L44" t="s">
        <v>120</v>
      </c>
      <c r="M44" t="s">
        <v>135</v>
      </c>
      <c r="N44">
        <v>5</v>
      </c>
      <c r="O44">
        <v>2</v>
      </c>
      <c r="P44">
        <v>10</v>
      </c>
    </row>
    <row r="45" spans="1:16" ht="12.75">
      <c r="A45">
        <v>21132514</v>
      </c>
      <c r="B45">
        <v>3</v>
      </c>
      <c r="C45">
        <v>2</v>
      </c>
      <c r="D45">
        <v>5</v>
      </c>
      <c r="E45">
        <v>1</v>
      </c>
      <c r="F45">
        <v>7</v>
      </c>
      <c r="G45">
        <v>6</v>
      </c>
      <c r="H45">
        <v>14</v>
      </c>
      <c r="I45">
        <v>0.000162548462382435</v>
      </c>
      <c r="J45">
        <v>2</v>
      </c>
      <c r="K45">
        <v>4</v>
      </c>
      <c r="L45" t="s">
        <v>121</v>
      </c>
      <c r="M45" t="s">
        <v>133</v>
      </c>
      <c r="N45">
        <v>7</v>
      </c>
      <c r="O45">
        <v>2</v>
      </c>
      <c r="P45">
        <v>10</v>
      </c>
    </row>
    <row r="46" spans="1:16" ht="12.75">
      <c r="A46">
        <v>21132519</v>
      </c>
      <c r="B46">
        <v>6</v>
      </c>
      <c r="C46">
        <v>1</v>
      </c>
      <c r="D46">
        <v>7</v>
      </c>
      <c r="E46">
        <v>1</v>
      </c>
      <c r="F46">
        <v>14</v>
      </c>
      <c r="G46">
        <v>0</v>
      </c>
      <c r="H46">
        <v>14</v>
      </c>
      <c r="I46" s="23">
        <v>4.6279236361313E-23</v>
      </c>
      <c r="J46">
        <v>4</v>
      </c>
      <c r="K46">
        <v>4</v>
      </c>
      <c r="L46" t="s">
        <v>119</v>
      </c>
      <c r="M46" t="s">
        <v>137</v>
      </c>
      <c r="N46">
        <v>9</v>
      </c>
      <c r="O46">
        <v>1</v>
      </c>
      <c r="P46">
        <v>10</v>
      </c>
    </row>
    <row r="47" spans="1:16" ht="12.75">
      <c r="A47">
        <v>21132521</v>
      </c>
      <c r="B47">
        <v>6</v>
      </c>
      <c r="C47">
        <v>1</v>
      </c>
      <c r="D47">
        <v>7</v>
      </c>
      <c r="E47">
        <v>1</v>
      </c>
      <c r="F47">
        <v>14</v>
      </c>
      <c r="G47">
        <v>0</v>
      </c>
      <c r="H47">
        <v>14</v>
      </c>
      <c r="I47" s="23">
        <v>4.6279236361313E-23</v>
      </c>
      <c r="J47">
        <v>4</v>
      </c>
      <c r="K47">
        <v>4</v>
      </c>
      <c r="L47" t="s">
        <v>119</v>
      </c>
      <c r="M47" t="s">
        <v>130</v>
      </c>
      <c r="N47">
        <v>8</v>
      </c>
      <c r="O47">
        <v>1</v>
      </c>
      <c r="P47">
        <v>10</v>
      </c>
    </row>
    <row r="48" spans="1:16" ht="12.75">
      <c r="A48">
        <v>21132522</v>
      </c>
      <c r="B48">
        <v>3</v>
      </c>
      <c r="C48">
        <v>5</v>
      </c>
      <c r="D48">
        <v>9</v>
      </c>
      <c r="E48">
        <v>1</v>
      </c>
      <c r="F48">
        <v>6</v>
      </c>
      <c r="G48">
        <v>7</v>
      </c>
      <c r="H48">
        <v>14</v>
      </c>
      <c r="I48">
        <v>0.00163981370863401</v>
      </c>
      <c r="J48">
        <v>2</v>
      </c>
      <c r="K48">
        <v>4</v>
      </c>
      <c r="L48" t="s">
        <v>120</v>
      </c>
      <c r="M48" t="s">
        <v>135</v>
      </c>
      <c r="N48">
        <v>4</v>
      </c>
      <c r="O48">
        <v>5</v>
      </c>
      <c r="P48">
        <v>10</v>
      </c>
    </row>
    <row r="49" spans="1:16" ht="12.75">
      <c r="A49">
        <v>21132523</v>
      </c>
      <c r="B49">
        <v>2</v>
      </c>
      <c r="C49">
        <v>7</v>
      </c>
      <c r="D49">
        <v>9</v>
      </c>
      <c r="E49">
        <v>0</v>
      </c>
      <c r="F49">
        <v>3</v>
      </c>
      <c r="G49">
        <v>10</v>
      </c>
      <c r="H49">
        <v>13</v>
      </c>
      <c r="I49">
        <v>0.0109063964216348</v>
      </c>
      <c r="J49">
        <v>1</v>
      </c>
      <c r="K49">
        <v>4</v>
      </c>
      <c r="L49" t="s">
        <v>121</v>
      </c>
      <c r="M49" t="s">
        <v>138</v>
      </c>
      <c r="N49">
        <v>1</v>
      </c>
      <c r="O49">
        <v>8</v>
      </c>
      <c r="P49">
        <v>10</v>
      </c>
    </row>
    <row r="50" spans="1:16" ht="12.75">
      <c r="A50">
        <v>21132531</v>
      </c>
      <c r="B50">
        <v>4</v>
      </c>
      <c r="C50">
        <v>5</v>
      </c>
      <c r="D50">
        <v>9</v>
      </c>
      <c r="E50">
        <v>1</v>
      </c>
      <c r="F50">
        <v>8</v>
      </c>
      <c r="G50">
        <v>8</v>
      </c>
      <c r="H50">
        <v>16</v>
      </c>
      <c r="I50" s="23">
        <v>3.27662676794204E-09</v>
      </c>
      <c r="J50">
        <v>2</v>
      </c>
      <c r="K50">
        <v>4</v>
      </c>
      <c r="L50" t="s">
        <v>121</v>
      </c>
      <c r="M50" t="s">
        <v>126</v>
      </c>
      <c r="N50">
        <v>4</v>
      </c>
      <c r="O50">
        <v>6</v>
      </c>
      <c r="P50">
        <v>10</v>
      </c>
    </row>
    <row r="51" spans="1:16" ht="12.75">
      <c r="A51">
        <v>21132534</v>
      </c>
      <c r="B51">
        <v>4</v>
      </c>
      <c r="C51">
        <v>5</v>
      </c>
      <c r="D51">
        <v>9</v>
      </c>
      <c r="E51">
        <v>1</v>
      </c>
      <c r="F51">
        <v>6</v>
      </c>
      <c r="G51">
        <v>10</v>
      </c>
      <c r="H51">
        <v>16</v>
      </c>
      <c r="I51" s="23">
        <v>3.94605853419465E-06</v>
      </c>
      <c r="J51">
        <v>2</v>
      </c>
      <c r="K51">
        <v>4</v>
      </c>
      <c r="L51" t="s">
        <v>121</v>
      </c>
      <c r="M51" t="s">
        <v>128</v>
      </c>
      <c r="N51">
        <v>3</v>
      </c>
      <c r="O51">
        <v>6</v>
      </c>
      <c r="P51">
        <v>10</v>
      </c>
    </row>
    <row r="52" spans="1:16" ht="12.75">
      <c r="A52">
        <v>21132571</v>
      </c>
      <c r="B52">
        <v>0</v>
      </c>
      <c r="C52">
        <v>6</v>
      </c>
      <c r="D52">
        <v>6</v>
      </c>
      <c r="E52">
        <v>0</v>
      </c>
      <c r="F52">
        <v>0</v>
      </c>
      <c r="G52">
        <v>7</v>
      </c>
      <c r="H52">
        <v>7</v>
      </c>
      <c r="I52">
        <v>1</v>
      </c>
      <c r="J52">
        <v>0</v>
      </c>
      <c r="K52">
        <v>3</v>
      </c>
      <c r="L52" t="s">
        <v>119</v>
      </c>
      <c r="M52" t="s">
        <v>137</v>
      </c>
      <c r="N52">
        <v>0</v>
      </c>
      <c r="O52">
        <v>10</v>
      </c>
      <c r="P52">
        <v>10</v>
      </c>
    </row>
    <row r="53" spans="1:16" ht="12.75">
      <c r="A53">
        <v>21132572</v>
      </c>
      <c r="B53">
        <v>0</v>
      </c>
      <c r="C53">
        <v>6</v>
      </c>
      <c r="D53">
        <v>6</v>
      </c>
      <c r="E53">
        <v>0</v>
      </c>
      <c r="F53">
        <v>0</v>
      </c>
      <c r="G53">
        <v>7</v>
      </c>
      <c r="H53">
        <v>7</v>
      </c>
      <c r="I53">
        <v>1</v>
      </c>
      <c r="J53">
        <v>0</v>
      </c>
      <c r="K53">
        <v>3</v>
      </c>
      <c r="L53" t="s">
        <v>120</v>
      </c>
      <c r="M53" t="s">
        <v>135</v>
      </c>
      <c r="N53">
        <v>0</v>
      </c>
      <c r="O53">
        <v>10</v>
      </c>
      <c r="P53">
        <v>10</v>
      </c>
    </row>
    <row r="54" spans="1:16" ht="12.75">
      <c r="A54">
        <v>21132573</v>
      </c>
      <c r="B54">
        <v>0</v>
      </c>
      <c r="C54">
        <v>6</v>
      </c>
      <c r="D54">
        <v>6</v>
      </c>
      <c r="E54">
        <v>0</v>
      </c>
      <c r="F54">
        <v>0</v>
      </c>
      <c r="G54">
        <v>7</v>
      </c>
      <c r="H54">
        <v>7</v>
      </c>
      <c r="I54">
        <v>1</v>
      </c>
      <c r="J54">
        <v>0</v>
      </c>
      <c r="K54">
        <v>3</v>
      </c>
      <c r="L54" t="s">
        <v>121</v>
      </c>
      <c r="M54" t="s">
        <v>138</v>
      </c>
      <c r="N54">
        <v>0</v>
      </c>
      <c r="O54">
        <v>10</v>
      </c>
      <c r="P54">
        <v>10</v>
      </c>
    </row>
    <row r="55" spans="1:16" ht="12.75">
      <c r="A55">
        <v>21132577</v>
      </c>
      <c r="B55">
        <v>0</v>
      </c>
      <c r="C55">
        <v>6</v>
      </c>
      <c r="D55">
        <v>6</v>
      </c>
      <c r="E55">
        <v>0</v>
      </c>
      <c r="F55">
        <v>1</v>
      </c>
      <c r="G55">
        <v>7</v>
      </c>
      <c r="H55">
        <v>9</v>
      </c>
      <c r="I55">
        <v>0.703084175336054</v>
      </c>
      <c r="J55">
        <v>0</v>
      </c>
      <c r="K55">
        <v>3</v>
      </c>
      <c r="L55" t="s">
        <v>121</v>
      </c>
      <c r="M55" t="s">
        <v>129</v>
      </c>
      <c r="N55">
        <v>0</v>
      </c>
      <c r="O55">
        <v>10</v>
      </c>
      <c r="P55">
        <v>10</v>
      </c>
    </row>
    <row r="56" spans="1:16" ht="12.75">
      <c r="A56">
        <v>21132582</v>
      </c>
      <c r="B56">
        <v>0</v>
      </c>
      <c r="C56">
        <v>7</v>
      </c>
      <c r="D56">
        <v>7</v>
      </c>
      <c r="E56">
        <v>0</v>
      </c>
      <c r="F56">
        <v>1</v>
      </c>
      <c r="G56">
        <v>9</v>
      </c>
      <c r="H56">
        <v>12</v>
      </c>
      <c r="I56">
        <v>0.381423345896358</v>
      </c>
      <c r="J56">
        <v>0</v>
      </c>
      <c r="K56">
        <v>4</v>
      </c>
      <c r="L56" t="s">
        <v>119</v>
      </c>
      <c r="M56" t="s">
        <v>137</v>
      </c>
      <c r="N56">
        <v>0</v>
      </c>
      <c r="O56">
        <v>10</v>
      </c>
      <c r="P56">
        <v>10</v>
      </c>
    </row>
    <row r="57" spans="1:16" ht="12.75">
      <c r="A57">
        <v>21132595</v>
      </c>
      <c r="B57">
        <v>0</v>
      </c>
      <c r="C57">
        <v>14</v>
      </c>
      <c r="D57">
        <v>14</v>
      </c>
      <c r="E57">
        <v>0</v>
      </c>
      <c r="F57">
        <v>0</v>
      </c>
      <c r="G57">
        <v>12</v>
      </c>
      <c r="H57">
        <v>12</v>
      </c>
      <c r="I57">
        <v>1</v>
      </c>
      <c r="J57">
        <v>0</v>
      </c>
      <c r="K57">
        <v>4</v>
      </c>
      <c r="L57" t="s">
        <v>121</v>
      </c>
      <c r="M57" t="s">
        <v>126</v>
      </c>
      <c r="N57">
        <v>2</v>
      </c>
      <c r="O57">
        <v>8</v>
      </c>
      <c r="P57">
        <v>10</v>
      </c>
    </row>
    <row r="58" spans="1:16" ht="12.75">
      <c r="A58">
        <v>21132596</v>
      </c>
      <c r="B58">
        <v>0</v>
      </c>
      <c r="C58">
        <v>13</v>
      </c>
      <c r="D58">
        <v>13</v>
      </c>
      <c r="E58">
        <v>0</v>
      </c>
      <c r="F58">
        <v>1</v>
      </c>
      <c r="G58">
        <v>11</v>
      </c>
      <c r="H58">
        <v>12</v>
      </c>
      <c r="I58">
        <v>0.381423345896358</v>
      </c>
      <c r="J58">
        <v>0</v>
      </c>
      <c r="K58">
        <v>4</v>
      </c>
      <c r="L58" t="s">
        <v>121</v>
      </c>
      <c r="M58" t="s">
        <v>125</v>
      </c>
      <c r="N58">
        <v>0</v>
      </c>
      <c r="O58">
        <v>10</v>
      </c>
      <c r="P58">
        <v>10</v>
      </c>
    </row>
    <row r="59" spans="1:16" ht="12.75">
      <c r="A59">
        <v>21132602</v>
      </c>
      <c r="B59">
        <v>0</v>
      </c>
      <c r="C59">
        <v>14</v>
      </c>
      <c r="D59">
        <v>14</v>
      </c>
      <c r="E59">
        <v>0</v>
      </c>
      <c r="F59">
        <v>0</v>
      </c>
      <c r="G59">
        <v>13</v>
      </c>
      <c r="H59">
        <v>13</v>
      </c>
      <c r="I59">
        <v>1</v>
      </c>
      <c r="J59">
        <v>0</v>
      </c>
      <c r="K59">
        <v>4</v>
      </c>
      <c r="L59" t="s">
        <v>121</v>
      </c>
      <c r="M59" t="s">
        <v>129</v>
      </c>
      <c r="N59">
        <v>0</v>
      </c>
      <c r="O59">
        <v>10</v>
      </c>
      <c r="P59">
        <v>10</v>
      </c>
    </row>
    <row r="60" spans="1:16" ht="12.75">
      <c r="A60">
        <v>21132603</v>
      </c>
      <c r="B60">
        <v>0</v>
      </c>
      <c r="C60">
        <v>14</v>
      </c>
      <c r="D60">
        <v>14</v>
      </c>
      <c r="E60">
        <v>0</v>
      </c>
      <c r="F60">
        <v>0</v>
      </c>
      <c r="G60">
        <v>13</v>
      </c>
      <c r="H60">
        <v>13</v>
      </c>
      <c r="I60">
        <v>1</v>
      </c>
      <c r="J60">
        <v>0</v>
      </c>
      <c r="K60">
        <v>4</v>
      </c>
      <c r="L60" t="s">
        <v>121</v>
      </c>
      <c r="M60" t="s">
        <v>125</v>
      </c>
      <c r="N60">
        <v>0</v>
      </c>
      <c r="O60">
        <v>10</v>
      </c>
      <c r="P60">
        <v>10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R12" activeCellId="1" sqref="G12 R12"/>
    </sheetView>
  </sheetViews>
  <sheetFormatPr defaultColWidth="11.00390625" defaultRowHeight="12.75"/>
  <cols>
    <col min="1" max="1" width="10.125" style="0" customWidth="1"/>
    <col min="2" max="2" width="2.625" style="0" customWidth="1"/>
    <col min="3" max="3" width="3.375" style="0" customWidth="1"/>
    <col min="4" max="4" width="4.125" style="0" customWidth="1"/>
    <col min="5" max="5" width="4.25390625" style="0" customWidth="1"/>
    <col min="6" max="6" width="3.625" style="0" customWidth="1"/>
    <col min="7" max="7" width="3.125" style="0" customWidth="1"/>
    <col min="8" max="8" width="5.625" style="0" customWidth="1"/>
    <col min="9" max="9" width="8.375" style="0" customWidth="1"/>
    <col min="10" max="10" width="7.125" style="0" customWidth="1"/>
    <col min="11" max="11" width="5.375" style="0" customWidth="1"/>
    <col min="12" max="12" width="5.75390625" style="0" customWidth="1"/>
    <col min="13" max="13" width="4.25390625" style="0" customWidth="1"/>
    <col min="14" max="14" width="6.375" style="0" customWidth="1"/>
    <col min="15" max="15" width="4.75390625" style="0" customWidth="1"/>
    <col min="16" max="16" width="5.75390625" style="0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10866844</v>
      </c>
      <c r="B2">
        <v>3</v>
      </c>
      <c r="C2">
        <v>1</v>
      </c>
      <c r="D2">
        <v>4</v>
      </c>
      <c r="E2">
        <v>1</v>
      </c>
      <c r="F2">
        <v>8</v>
      </c>
      <c r="G2">
        <v>5</v>
      </c>
      <c r="H2">
        <v>13</v>
      </c>
      <c r="I2" s="23">
        <v>2.88382987431483E-10</v>
      </c>
      <c r="J2">
        <v>3</v>
      </c>
      <c r="K2">
        <v>4</v>
      </c>
      <c r="L2" t="s">
        <v>121</v>
      </c>
      <c r="M2" t="s">
        <v>126</v>
      </c>
      <c r="N2">
        <v>8</v>
      </c>
      <c r="O2">
        <v>2</v>
      </c>
      <c r="P2">
        <v>10</v>
      </c>
    </row>
    <row r="3" spans="1:16" ht="12.75">
      <c r="A3">
        <v>10866848</v>
      </c>
      <c r="B3">
        <v>3</v>
      </c>
      <c r="C3">
        <v>1</v>
      </c>
      <c r="D3">
        <v>4</v>
      </c>
      <c r="E3">
        <v>1</v>
      </c>
      <c r="F3">
        <v>13</v>
      </c>
      <c r="G3">
        <v>3</v>
      </c>
      <c r="H3">
        <v>16</v>
      </c>
      <c r="I3" s="23">
        <v>6.99282887667022E-19</v>
      </c>
      <c r="J3">
        <v>5</v>
      </c>
      <c r="K3">
        <v>5</v>
      </c>
      <c r="L3" t="s">
        <v>120</v>
      </c>
      <c r="M3" t="s">
        <v>136</v>
      </c>
      <c r="N3">
        <v>9</v>
      </c>
      <c r="O3">
        <v>1</v>
      </c>
      <c r="P3">
        <v>10</v>
      </c>
    </row>
    <row r="4" spans="1:16" ht="12.75">
      <c r="A4">
        <v>10866853</v>
      </c>
      <c r="B4">
        <v>4</v>
      </c>
      <c r="C4">
        <v>1</v>
      </c>
      <c r="D4">
        <v>5</v>
      </c>
      <c r="E4">
        <v>1</v>
      </c>
      <c r="F4">
        <v>13</v>
      </c>
      <c r="G4">
        <v>6</v>
      </c>
      <c r="H4">
        <v>19</v>
      </c>
      <c r="I4" s="23">
        <v>2.8862880736663E-17</v>
      </c>
      <c r="J4">
        <v>4</v>
      </c>
      <c r="K4">
        <v>5</v>
      </c>
      <c r="L4" t="s">
        <v>121</v>
      </c>
      <c r="M4" t="s">
        <v>129</v>
      </c>
      <c r="N4">
        <v>8</v>
      </c>
      <c r="O4">
        <v>2</v>
      </c>
      <c r="P4">
        <v>10</v>
      </c>
    </row>
    <row r="5" spans="1:16" ht="12.75">
      <c r="A5">
        <v>10866881</v>
      </c>
      <c r="B5">
        <v>2</v>
      </c>
      <c r="C5">
        <v>0</v>
      </c>
      <c r="D5">
        <v>2</v>
      </c>
      <c r="E5">
        <v>1</v>
      </c>
      <c r="F5">
        <v>21</v>
      </c>
      <c r="G5">
        <v>1</v>
      </c>
      <c r="H5">
        <v>22</v>
      </c>
      <c r="I5" s="23">
        <v>2.29635518948536E-33</v>
      </c>
      <c r="J5">
        <v>5</v>
      </c>
      <c r="K5">
        <v>5</v>
      </c>
      <c r="L5" t="s">
        <v>119</v>
      </c>
      <c r="M5" t="s">
        <v>137</v>
      </c>
      <c r="N5">
        <v>9</v>
      </c>
      <c r="O5">
        <v>1</v>
      </c>
      <c r="P5">
        <v>10</v>
      </c>
    </row>
    <row r="6" spans="1:16" s="11" customFormat="1" ht="12.75">
      <c r="A6" s="11">
        <v>10866902</v>
      </c>
      <c r="B6" s="11">
        <v>0</v>
      </c>
      <c r="C6" s="11">
        <v>0</v>
      </c>
      <c r="D6" s="11">
        <v>0</v>
      </c>
      <c r="E6" s="11">
        <v>0</v>
      </c>
      <c r="F6" s="11">
        <v>9</v>
      </c>
      <c r="G6" s="11">
        <v>7</v>
      </c>
      <c r="H6" s="11">
        <v>16</v>
      </c>
      <c r="I6" s="24">
        <v>5.14228204143758E-11</v>
      </c>
      <c r="J6" s="11">
        <v>2</v>
      </c>
      <c r="K6" s="11">
        <v>5</v>
      </c>
      <c r="L6" s="11" t="s">
        <v>121</v>
      </c>
      <c r="M6" s="11" t="s">
        <v>129</v>
      </c>
      <c r="N6" s="11">
        <v>9</v>
      </c>
      <c r="O6" s="11">
        <v>1</v>
      </c>
      <c r="P6" s="11">
        <v>10</v>
      </c>
    </row>
    <row r="7" spans="1:16" s="11" customFormat="1" ht="12.75">
      <c r="A7" s="11">
        <v>10866932</v>
      </c>
      <c r="B7" s="11">
        <v>2</v>
      </c>
      <c r="C7" s="11">
        <v>0</v>
      </c>
      <c r="D7" s="11">
        <v>2</v>
      </c>
      <c r="E7" s="11">
        <v>1</v>
      </c>
      <c r="F7" s="11">
        <v>3</v>
      </c>
      <c r="G7" s="11">
        <v>9</v>
      </c>
      <c r="H7" s="11">
        <v>12</v>
      </c>
      <c r="I7" s="11">
        <v>0.00745592719236889</v>
      </c>
      <c r="J7" s="11">
        <v>0</v>
      </c>
      <c r="K7" s="11">
        <v>5</v>
      </c>
      <c r="L7" s="11" t="s">
        <v>121</v>
      </c>
      <c r="M7" s="11" t="s">
        <v>129</v>
      </c>
      <c r="N7" s="11">
        <v>5</v>
      </c>
      <c r="O7" s="11">
        <v>5</v>
      </c>
      <c r="P7" s="11">
        <v>10</v>
      </c>
    </row>
    <row r="8" spans="1:16" s="11" customFormat="1" ht="12.75">
      <c r="A8" s="11">
        <v>10866937</v>
      </c>
      <c r="B8" s="11">
        <v>2</v>
      </c>
      <c r="C8" s="11">
        <v>0</v>
      </c>
      <c r="D8" s="11">
        <v>2</v>
      </c>
      <c r="E8" s="11">
        <v>1</v>
      </c>
      <c r="F8" s="11">
        <v>6</v>
      </c>
      <c r="G8" s="11">
        <v>6</v>
      </c>
      <c r="H8" s="11">
        <v>12</v>
      </c>
      <c r="I8" s="24">
        <v>4.16949638580223E-07</v>
      </c>
      <c r="J8" s="11">
        <v>2</v>
      </c>
      <c r="K8" s="11">
        <v>5</v>
      </c>
      <c r="L8" s="11" t="s">
        <v>121</v>
      </c>
      <c r="M8" s="11" t="s">
        <v>134</v>
      </c>
      <c r="N8" s="11">
        <v>5</v>
      </c>
      <c r="O8" s="11">
        <v>5</v>
      </c>
      <c r="P8" s="11">
        <v>10</v>
      </c>
    </row>
    <row r="9" spans="1:16" s="11" customFormat="1" ht="12.75">
      <c r="A9" s="11">
        <v>10866939</v>
      </c>
      <c r="B9" s="11">
        <v>2</v>
      </c>
      <c r="C9" s="11">
        <v>0</v>
      </c>
      <c r="D9" s="11">
        <v>2</v>
      </c>
      <c r="E9" s="11">
        <v>1</v>
      </c>
      <c r="F9" s="11">
        <v>5</v>
      </c>
      <c r="G9" s="11">
        <v>6</v>
      </c>
      <c r="H9" s="11">
        <v>11</v>
      </c>
      <c r="I9" s="24">
        <v>9.45700074679206E-06</v>
      </c>
      <c r="J9" s="11">
        <v>2</v>
      </c>
      <c r="K9" s="11">
        <v>5</v>
      </c>
      <c r="L9" s="11" t="s">
        <v>121</v>
      </c>
      <c r="M9" s="11" t="s">
        <v>138</v>
      </c>
      <c r="N9" s="11">
        <v>7</v>
      </c>
      <c r="O9" s="11">
        <v>3</v>
      </c>
      <c r="P9" s="11">
        <v>10</v>
      </c>
    </row>
    <row r="10" spans="1:16" s="11" customFormat="1" ht="12.75">
      <c r="A10" s="11">
        <v>10866940</v>
      </c>
      <c r="B10" s="11">
        <v>2</v>
      </c>
      <c r="C10" s="11">
        <v>0</v>
      </c>
      <c r="D10" s="11">
        <v>2</v>
      </c>
      <c r="E10" s="11">
        <v>1</v>
      </c>
      <c r="F10" s="11">
        <v>5</v>
      </c>
      <c r="G10" s="11">
        <v>6</v>
      </c>
      <c r="H10" s="11">
        <v>11</v>
      </c>
      <c r="I10" s="24">
        <v>9.45700074679206E-06</v>
      </c>
      <c r="J10" s="11">
        <v>2</v>
      </c>
      <c r="K10" s="11">
        <v>5</v>
      </c>
      <c r="L10" s="11" t="s">
        <v>121</v>
      </c>
      <c r="M10" s="11" t="s">
        <v>141</v>
      </c>
      <c r="N10" s="11">
        <v>7</v>
      </c>
      <c r="O10" s="11">
        <v>3</v>
      </c>
      <c r="P10" s="11">
        <v>10</v>
      </c>
    </row>
    <row r="11" spans="1:16" s="11" customFormat="1" ht="12.75">
      <c r="A11" s="11">
        <v>10866941</v>
      </c>
      <c r="B11" s="11">
        <v>1</v>
      </c>
      <c r="C11" s="11">
        <v>1</v>
      </c>
      <c r="D11" s="11">
        <v>2</v>
      </c>
      <c r="E11" s="11">
        <v>0</v>
      </c>
      <c r="F11" s="11">
        <v>3</v>
      </c>
      <c r="G11" s="11">
        <v>8</v>
      </c>
      <c r="H11" s="11">
        <v>11</v>
      </c>
      <c r="I11" s="11">
        <v>0.00583891753294676</v>
      </c>
      <c r="J11" s="11">
        <v>1</v>
      </c>
      <c r="K11" s="11">
        <v>5</v>
      </c>
      <c r="L11" s="11" t="s">
        <v>121</v>
      </c>
      <c r="M11" s="11" t="s">
        <v>127</v>
      </c>
      <c r="N11" s="11">
        <v>7</v>
      </c>
      <c r="O11" s="11">
        <v>3</v>
      </c>
      <c r="P11" s="11">
        <v>10</v>
      </c>
    </row>
    <row r="12" spans="1:16" s="11" customFormat="1" ht="12.75">
      <c r="A12" s="11">
        <v>10866944</v>
      </c>
      <c r="B12" s="11">
        <v>2</v>
      </c>
      <c r="C12" s="11">
        <v>0</v>
      </c>
      <c r="D12" s="11">
        <v>2</v>
      </c>
      <c r="E12" s="11">
        <v>1</v>
      </c>
      <c r="F12" s="11">
        <v>4</v>
      </c>
      <c r="G12" s="11">
        <v>6</v>
      </c>
      <c r="H12" s="11">
        <v>10</v>
      </c>
      <c r="I12" s="11">
        <v>0.000191259612418827</v>
      </c>
      <c r="J12" s="11">
        <v>1</v>
      </c>
      <c r="K12" s="11">
        <v>4</v>
      </c>
      <c r="L12" s="11" t="s">
        <v>121</v>
      </c>
      <c r="M12" s="11" t="s">
        <v>128</v>
      </c>
      <c r="N12" s="11">
        <v>6</v>
      </c>
      <c r="O12" s="11">
        <v>4</v>
      </c>
      <c r="P12" s="11">
        <v>10</v>
      </c>
    </row>
    <row r="13" spans="1:16" s="11" customFormat="1" ht="12.75">
      <c r="A13" s="11">
        <v>10866954</v>
      </c>
      <c r="B13" s="11">
        <v>2</v>
      </c>
      <c r="C13" s="11">
        <v>0</v>
      </c>
      <c r="D13" s="11">
        <v>2</v>
      </c>
      <c r="E13" s="11">
        <v>1</v>
      </c>
      <c r="F13" s="11">
        <v>3</v>
      </c>
      <c r="G13" s="11">
        <v>4</v>
      </c>
      <c r="H13" s="11">
        <v>8</v>
      </c>
      <c r="I13" s="11">
        <v>0.182446654809717</v>
      </c>
      <c r="J13" s="11">
        <v>0</v>
      </c>
      <c r="K13" s="11">
        <v>3</v>
      </c>
      <c r="L13" s="11" t="s">
        <v>121</v>
      </c>
      <c r="M13" s="11" t="s">
        <v>125</v>
      </c>
      <c r="N13" s="11">
        <v>4</v>
      </c>
      <c r="O13" s="11">
        <v>6</v>
      </c>
      <c r="P13" s="11">
        <v>10</v>
      </c>
    </row>
    <row r="14" spans="1:16" s="11" customFormat="1" ht="12.75">
      <c r="A14" s="11">
        <v>10866955</v>
      </c>
      <c r="B14" s="11">
        <v>2</v>
      </c>
      <c r="C14" s="11">
        <v>0</v>
      </c>
      <c r="D14" s="11">
        <v>2</v>
      </c>
      <c r="E14" s="11">
        <v>1</v>
      </c>
      <c r="F14" s="11">
        <v>3</v>
      </c>
      <c r="G14" s="11">
        <v>5</v>
      </c>
      <c r="H14" s="11">
        <v>8</v>
      </c>
      <c r="I14" s="11">
        <v>0.0022065075420849</v>
      </c>
      <c r="J14" s="11">
        <v>0</v>
      </c>
      <c r="K14" s="11">
        <v>3</v>
      </c>
      <c r="L14" s="11" t="s">
        <v>121</v>
      </c>
      <c r="M14" s="11" t="s">
        <v>129</v>
      </c>
      <c r="N14" s="11">
        <v>5</v>
      </c>
      <c r="O14" s="11">
        <v>5</v>
      </c>
      <c r="P14" s="11">
        <v>10</v>
      </c>
    </row>
    <row r="15" spans="1:16" s="11" customFormat="1" ht="12.75">
      <c r="A15" s="11">
        <v>10866967</v>
      </c>
      <c r="B15" s="11">
        <v>2</v>
      </c>
      <c r="C15" s="11">
        <v>0</v>
      </c>
      <c r="D15" s="11">
        <v>2</v>
      </c>
      <c r="E15" s="11">
        <v>1</v>
      </c>
      <c r="F15" s="11">
        <v>3</v>
      </c>
      <c r="G15" s="11">
        <v>3</v>
      </c>
      <c r="H15" s="11">
        <v>6</v>
      </c>
      <c r="I15" s="11">
        <v>0.000876340501418411</v>
      </c>
      <c r="J15" s="11">
        <v>1</v>
      </c>
      <c r="K15" s="11">
        <v>3</v>
      </c>
      <c r="L15" s="11" t="s">
        <v>121</v>
      </c>
      <c r="M15" s="11" t="s">
        <v>141</v>
      </c>
      <c r="N15" s="11">
        <v>4</v>
      </c>
      <c r="O15" s="11">
        <v>6</v>
      </c>
      <c r="P15" s="11">
        <v>10</v>
      </c>
    </row>
    <row r="16" spans="1:16" s="11" customFormat="1" ht="12.75">
      <c r="A16" s="11">
        <v>10866968</v>
      </c>
      <c r="B16" s="11">
        <v>2</v>
      </c>
      <c r="C16" s="11">
        <v>0</v>
      </c>
      <c r="D16" s="11">
        <v>2</v>
      </c>
      <c r="E16" s="11">
        <v>1</v>
      </c>
      <c r="F16" s="11">
        <v>3</v>
      </c>
      <c r="G16" s="11">
        <v>3</v>
      </c>
      <c r="H16" s="11">
        <v>6</v>
      </c>
      <c r="I16" s="11">
        <v>0.000876340501418411</v>
      </c>
      <c r="J16" s="11">
        <v>1</v>
      </c>
      <c r="K16" s="11">
        <v>3</v>
      </c>
      <c r="L16" s="11" t="s">
        <v>121</v>
      </c>
      <c r="M16" s="11" t="s">
        <v>134</v>
      </c>
      <c r="N16" s="11">
        <v>5</v>
      </c>
      <c r="O16" s="11">
        <v>5</v>
      </c>
      <c r="P16" s="11">
        <v>10</v>
      </c>
    </row>
    <row r="17" spans="1:16" ht="12.75">
      <c r="A17">
        <v>10866970</v>
      </c>
      <c r="B17">
        <v>0</v>
      </c>
      <c r="C17">
        <v>0</v>
      </c>
      <c r="D17">
        <v>0</v>
      </c>
      <c r="E17">
        <v>0</v>
      </c>
      <c r="F17">
        <v>3</v>
      </c>
      <c r="G17">
        <v>1</v>
      </c>
      <c r="H17">
        <v>4</v>
      </c>
      <c r="I17">
        <v>0.000195352855074912</v>
      </c>
      <c r="J17">
        <v>2</v>
      </c>
      <c r="K17">
        <v>2</v>
      </c>
      <c r="L17" t="s">
        <v>121</v>
      </c>
      <c r="M17" t="s">
        <v>128</v>
      </c>
      <c r="N17">
        <v>6</v>
      </c>
      <c r="O17">
        <v>4</v>
      </c>
      <c r="P17">
        <v>10</v>
      </c>
    </row>
    <row r="18" spans="1:16" ht="12.75">
      <c r="A18">
        <v>10866976</v>
      </c>
      <c r="B18">
        <v>0</v>
      </c>
      <c r="C18">
        <v>0</v>
      </c>
      <c r="D18">
        <v>0</v>
      </c>
      <c r="E18">
        <v>0</v>
      </c>
      <c r="F18">
        <v>1</v>
      </c>
      <c r="G18">
        <v>1</v>
      </c>
      <c r="H18">
        <v>2</v>
      </c>
      <c r="I18">
        <v>0.120879603738565</v>
      </c>
      <c r="J18">
        <v>0</v>
      </c>
      <c r="K18">
        <v>1</v>
      </c>
      <c r="L18" t="s">
        <v>121</v>
      </c>
      <c r="M18" t="s">
        <v>129</v>
      </c>
      <c r="N18">
        <v>6</v>
      </c>
      <c r="O18">
        <v>4</v>
      </c>
      <c r="P18">
        <v>10</v>
      </c>
    </row>
  </sheetData>
  <sheetProtection selectLockedCells="1" selectUnlockedCells="1"/>
  <printOptions/>
  <pageMargins left="0.75" right="0.75" top="0.9840277777777777" bottom="0.9840277777777777" header="0.5" footer="0.5118055555555555"/>
  <pageSetup horizontalDpi="300" verticalDpi="300" orientation="landscape" paperSize="9"/>
  <headerFooter alignWithMargins="0">
    <oddHeader>&amp;C&amp;"Arial,Regular"Table S20
Characteristics of validated regions with underestimated methylation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="125" zoomScaleNormal="125" workbookViewId="0" topLeftCell="A1">
      <selection activeCell="D19" sqref="D19"/>
    </sheetView>
  </sheetViews>
  <sheetFormatPr defaultColWidth="11.00390625" defaultRowHeight="12.75"/>
  <cols>
    <col min="2" max="2" width="16.00390625" style="0" customWidth="1"/>
    <col min="3" max="3" width="14.375" style="0" customWidth="1"/>
    <col min="4" max="4" width="15.625" style="0" customWidth="1"/>
  </cols>
  <sheetData>
    <row r="1" ht="12.75">
      <c r="A1" t="s">
        <v>142</v>
      </c>
    </row>
    <row r="2" ht="12.75">
      <c r="A2" t="s">
        <v>143</v>
      </c>
    </row>
    <row r="4" spans="1:5" ht="39" customHeight="1">
      <c r="A4" s="80"/>
      <c r="B4" s="81" t="s">
        <v>144</v>
      </c>
      <c r="C4" s="36" t="s">
        <v>145</v>
      </c>
      <c r="D4" s="82" t="s">
        <v>57</v>
      </c>
      <c r="E4" s="37" t="s">
        <v>146</v>
      </c>
    </row>
    <row r="5" spans="1:5" ht="21.75">
      <c r="A5" s="80"/>
      <c r="B5" s="81"/>
      <c r="C5" s="38" t="s">
        <v>55</v>
      </c>
      <c r="D5" s="82"/>
      <c r="E5" s="39"/>
    </row>
    <row r="6" spans="1:5" ht="12.75">
      <c r="A6" s="83" t="s">
        <v>58</v>
      </c>
      <c r="B6" s="83"/>
      <c r="C6" s="83"/>
      <c r="D6" s="83"/>
      <c r="E6" s="39"/>
    </row>
    <row r="7" spans="1:5" ht="12.75">
      <c r="A7" s="40" t="s">
        <v>59</v>
      </c>
      <c r="B7" s="41" t="s">
        <v>147</v>
      </c>
      <c r="C7" s="42">
        <v>896665</v>
      </c>
      <c r="D7" s="42">
        <v>894121</v>
      </c>
      <c r="E7" s="48">
        <f>(1-D7/C7)*100</f>
        <v>0.283717999475841</v>
      </c>
    </row>
    <row r="8" spans="1:5" ht="12.75">
      <c r="A8" s="40" t="s">
        <v>60</v>
      </c>
      <c r="B8" s="43" t="s">
        <v>148</v>
      </c>
      <c r="C8" s="42">
        <v>892905</v>
      </c>
      <c r="D8" s="42">
        <v>890732</v>
      </c>
      <c r="E8" s="48">
        <f>(1-D8/C8)*100</f>
        <v>0.2433629557455741</v>
      </c>
    </row>
    <row r="9" spans="1:5" ht="12.75">
      <c r="A9" s="44" t="s">
        <v>149</v>
      </c>
      <c r="B9" s="43" t="s">
        <v>150</v>
      </c>
      <c r="C9" s="42">
        <v>875949</v>
      </c>
      <c r="D9" s="42">
        <v>860737</v>
      </c>
      <c r="E9" s="48">
        <f>(1-D9/C9)*100</f>
        <v>1.7366307855822605</v>
      </c>
    </row>
    <row r="10" spans="1:5" ht="12.75">
      <c r="A10" s="44" t="s">
        <v>61</v>
      </c>
      <c r="B10" s="43" t="s">
        <v>65</v>
      </c>
      <c r="C10" s="42">
        <v>875190</v>
      </c>
      <c r="D10" s="42">
        <v>873697</v>
      </c>
      <c r="E10" s="48">
        <f>(1-D10/C10)*100</f>
        <v>0.17059152869662864</v>
      </c>
    </row>
    <row r="11" spans="1:5" ht="12.75" customHeight="1">
      <c r="A11" s="84" t="s">
        <v>104</v>
      </c>
      <c r="B11" s="86" t="s">
        <v>64</v>
      </c>
      <c r="C11" s="88">
        <v>932773</v>
      </c>
      <c r="D11" s="85">
        <v>925525</v>
      </c>
      <c r="E11" s="89">
        <f>(1-D11/C11)*100</f>
        <v>0.7770379288422835</v>
      </c>
    </row>
    <row r="12" spans="1:5" ht="12.75">
      <c r="A12" s="84"/>
      <c r="B12" s="87"/>
      <c r="C12" s="87"/>
      <c r="D12" s="85"/>
      <c r="E12" s="90"/>
    </row>
    <row r="13" spans="1:5" ht="12.75">
      <c r="A13" s="39"/>
      <c r="B13" s="39"/>
      <c r="C13" s="39"/>
      <c r="D13" s="39"/>
      <c r="E13" s="49"/>
    </row>
    <row r="14" spans="1:5" ht="12.75">
      <c r="A14" s="83" t="s">
        <v>62</v>
      </c>
      <c r="B14" s="83"/>
      <c r="C14" s="83"/>
      <c r="D14" s="83"/>
      <c r="E14" s="49"/>
    </row>
    <row r="15" spans="1:5" ht="12.75">
      <c r="A15" s="44" t="s">
        <v>152</v>
      </c>
      <c r="B15" s="41" t="s">
        <v>153</v>
      </c>
      <c r="C15" s="42">
        <v>974176</v>
      </c>
      <c r="D15" s="42">
        <v>972792</v>
      </c>
      <c r="E15" s="48">
        <f>(1-D15/C15)*100</f>
        <v>0.14206878428538738</v>
      </c>
    </row>
    <row r="16" spans="1:5" ht="12.75">
      <c r="A16" s="44" t="s">
        <v>154</v>
      </c>
      <c r="B16" s="43" t="s">
        <v>155</v>
      </c>
      <c r="C16" s="42">
        <v>972599</v>
      </c>
      <c r="D16" s="42">
        <v>970001</v>
      </c>
      <c r="E16" s="48">
        <f>(1-D16/C16)*100</f>
        <v>0.26711933695181544</v>
      </c>
    </row>
    <row r="17" spans="1:5" ht="12.75">
      <c r="A17" s="44" t="s">
        <v>149</v>
      </c>
      <c r="B17" s="43" t="s">
        <v>156</v>
      </c>
      <c r="C17" s="42">
        <v>961751</v>
      </c>
      <c r="D17" s="42">
        <v>958205</v>
      </c>
      <c r="E17" s="48">
        <f>(1-D17/C17)*100</f>
        <v>0.36870250199896315</v>
      </c>
    </row>
    <row r="18" spans="1:5" ht="12.75">
      <c r="A18" s="44" t="s">
        <v>151</v>
      </c>
      <c r="B18" s="43" t="s">
        <v>2</v>
      </c>
      <c r="C18" s="42">
        <v>976237</v>
      </c>
      <c r="D18" s="42">
        <v>974746</v>
      </c>
      <c r="E18" s="48">
        <f>(1-D18/C18)*100</f>
        <v>0.15272930651061278</v>
      </c>
    </row>
    <row r="19" spans="1:5" ht="12.75">
      <c r="A19" s="44" t="s">
        <v>104</v>
      </c>
      <c r="B19" s="43" t="s">
        <v>54</v>
      </c>
      <c r="C19" s="45">
        <v>977578</v>
      </c>
      <c r="D19" s="46">
        <v>974914</v>
      </c>
      <c r="E19" s="48">
        <f>(1-D19/C19)*100</f>
        <v>0.27251022424809035</v>
      </c>
    </row>
    <row r="21" spans="1:5" ht="12.75" customHeight="1">
      <c r="A21" s="91"/>
      <c r="B21" s="91"/>
      <c r="C21" s="91"/>
      <c r="D21" s="91"/>
      <c r="E21" s="91"/>
    </row>
    <row r="22" ht="12.75">
      <c r="A22" s="47" t="s">
        <v>0</v>
      </c>
    </row>
    <row r="23" spans="1:5" ht="12.75" customHeight="1">
      <c r="A23" s="25"/>
      <c r="B23" s="26"/>
      <c r="C23" s="26"/>
      <c r="D23" s="26"/>
      <c r="E23" s="26"/>
    </row>
    <row r="24" spans="1:5" ht="12.75" customHeight="1">
      <c r="A24" s="25"/>
      <c r="B24" s="26"/>
      <c r="C24" s="26"/>
      <c r="D24" s="26"/>
      <c r="E24" s="26"/>
    </row>
    <row r="25" ht="12.75">
      <c r="A25" s="1" t="s">
        <v>157</v>
      </c>
    </row>
    <row r="26" ht="12.75">
      <c r="A26" s="1" t="s">
        <v>4</v>
      </c>
    </row>
    <row r="27" ht="12.75">
      <c r="A27" s="47" t="s">
        <v>56</v>
      </c>
    </row>
    <row r="28" ht="12.75">
      <c r="A28" s="47" t="s">
        <v>5</v>
      </c>
    </row>
    <row r="29" ht="12.75">
      <c r="A29" s="47" t="s">
        <v>6</v>
      </c>
    </row>
    <row r="30" ht="12.75">
      <c r="A30" s="47" t="s">
        <v>7</v>
      </c>
    </row>
    <row r="31" ht="12.75">
      <c r="A31" s="47" t="s">
        <v>1</v>
      </c>
    </row>
    <row r="32" ht="12.75">
      <c r="A32" s="47" t="s">
        <v>3</v>
      </c>
    </row>
    <row r="33" ht="12.75">
      <c r="A33" s="47" t="s">
        <v>63</v>
      </c>
    </row>
    <row r="34" ht="12.75" customHeight="1">
      <c r="A34" s="47"/>
    </row>
  </sheetData>
  <sheetProtection selectLockedCells="1" selectUnlockedCells="1"/>
  <mergeCells count="11">
    <mergeCell ref="E11:E12"/>
    <mergeCell ref="A14:D14"/>
    <mergeCell ref="A21:E21"/>
    <mergeCell ref="A4:A5"/>
    <mergeCell ref="B4:B5"/>
    <mergeCell ref="D4:D5"/>
    <mergeCell ref="A6:D6"/>
    <mergeCell ref="A11:A12"/>
    <mergeCell ref="D11:D12"/>
    <mergeCell ref="B11:B12"/>
    <mergeCell ref="C11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2">
      <selection activeCell="B16" sqref="B16"/>
    </sheetView>
  </sheetViews>
  <sheetFormatPr defaultColWidth="11.00390625" defaultRowHeight="12.75"/>
  <cols>
    <col min="1" max="1" width="8.125" style="0" customWidth="1"/>
    <col min="2" max="2" width="23.375" style="0" customWidth="1"/>
    <col min="3" max="3" width="12.375" style="0" customWidth="1"/>
    <col min="4" max="4" width="20.375" style="0" customWidth="1"/>
  </cols>
  <sheetData>
    <row r="1" spans="1:4" ht="15">
      <c r="A1" s="92" t="s">
        <v>13</v>
      </c>
      <c r="B1" s="92"/>
      <c r="C1" s="92"/>
      <c r="D1" s="92"/>
    </row>
    <row r="2" ht="15">
      <c r="A2" s="27"/>
    </row>
    <row r="3" spans="1:4" ht="12.75">
      <c r="A3" s="28" t="s">
        <v>14</v>
      </c>
      <c r="B3" s="29" t="s">
        <v>15</v>
      </c>
      <c r="C3" s="29" t="s">
        <v>16</v>
      </c>
      <c r="D3" s="30" t="s">
        <v>17</v>
      </c>
    </row>
    <row r="4" spans="1:4" ht="13.5" customHeight="1">
      <c r="A4" s="93" t="s">
        <v>18</v>
      </c>
      <c r="B4" s="31" t="s">
        <v>19</v>
      </c>
      <c r="C4" s="31" t="s">
        <v>20</v>
      </c>
      <c r="D4" s="32" t="s">
        <v>20</v>
      </c>
    </row>
    <row r="5" spans="1:4" ht="16.5">
      <c r="A5" s="93"/>
      <c r="B5" s="31" t="s">
        <v>21</v>
      </c>
      <c r="C5" s="31" t="s">
        <v>20</v>
      </c>
      <c r="D5" s="32"/>
    </row>
    <row r="6" spans="1:4" ht="13.5" customHeight="1">
      <c r="A6" s="93" t="s">
        <v>22</v>
      </c>
      <c r="B6" s="31" t="s">
        <v>23</v>
      </c>
      <c r="C6" s="31" t="s">
        <v>24</v>
      </c>
      <c r="D6" s="32" t="s">
        <v>25</v>
      </c>
    </row>
    <row r="7" spans="1:4" ht="12.75">
      <c r="A7" s="93"/>
      <c r="B7" s="33" t="s">
        <v>26</v>
      </c>
      <c r="C7" s="31" t="s">
        <v>24</v>
      </c>
      <c r="D7" s="32" t="s">
        <v>27</v>
      </c>
    </row>
    <row r="8" spans="1:4" ht="13.5" customHeight="1">
      <c r="A8" s="93" t="s">
        <v>28</v>
      </c>
      <c r="B8" s="31" t="s">
        <v>29</v>
      </c>
      <c r="C8" s="31" t="s">
        <v>30</v>
      </c>
      <c r="D8" s="32" t="s">
        <v>8</v>
      </c>
    </row>
    <row r="9" spans="1:4" ht="12.75" customHeight="1">
      <c r="A9" s="93"/>
      <c r="B9" s="31" t="s">
        <v>31</v>
      </c>
      <c r="C9" s="31" t="s">
        <v>32</v>
      </c>
      <c r="D9" s="34" t="s">
        <v>33</v>
      </c>
    </row>
    <row r="10" spans="1:4" ht="13.5" customHeight="1">
      <c r="A10" s="93" t="s">
        <v>34</v>
      </c>
      <c r="B10" s="31" t="s">
        <v>35</v>
      </c>
      <c r="C10" s="31" t="s">
        <v>30</v>
      </c>
      <c r="D10" s="32" t="s">
        <v>36</v>
      </c>
    </row>
    <row r="11" spans="1:4" ht="12.75">
      <c r="A11" s="93"/>
      <c r="B11" s="31" t="s">
        <v>37</v>
      </c>
      <c r="C11" s="31" t="s">
        <v>38</v>
      </c>
      <c r="D11" s="32" t="s">
        <v>39</v>
      </c>
    </row>
    <row r="12" spans="1:4" ht="12.75">
      <c r="A12" s="93"/>
      <c r="B12" s="31" t="s">
        <v>40</v>
      </c>
      <c r="C12" s="31" t="s">
        <v>30</v>
      </c>
      <c r="D12" s="32" t="s">
        <v>41</v>
      </c>
    </row>
    <row r="13" spans="1:4" ht="12.75">
      <c r="A13" s="93"/>
      <c r="B13" s="31" t="s">
        <v>42</v>
      </c>
      <c r="C13" s="31" t="s">
        <v>38</v>
      </c>
      <c r="D13" s="32" t="s">
        <v>43</v>
      </c>
    </row>
    <row r="14" spans="1:4" ht="12.75">
      <c r="A14" s="93"/>
      <c r="B14" s="31" t="s">
        <v>44</v>
      </c>
      <c r="C14" s="31" t="s">
        <v>38</v>
      </c>
      <c r="D14" s="32" t="s">
        <v>45</v>
      </c>
    </row>
    <row r="15" spans="1:4" ht="12.75">
      <c r="A15" s="93"/>
      <c r="B15" s="31" t="s">
        <v>46</v>
      </c>
      <c r="C15" s="31" t="s">
        <v>30</v>
      </c>
      <c r="D15" s="32" t="s">
        <v>47</v>
      </c>
    </row>
    <row r="16" spans="1:4" ht="13.5" customHeight="1">
      <c r="A16" s="93" t="s">
        <v>48</v>
      </c>
      <c r="B16" s="31" t="s">
        <v>49</v>
      </c>
      <c r="C16" s="35" t="s">
        <v>38</v>
      </c>
      <c r="D16" s="32" t="s">
        <v>50</v>
      </c>
    </row>
    <row r="17" spans="1:4" ht="12.75">
      <c r="A17" s="93"/>
      <c r="B17" s="31" t="s">
        <v>51</v>
      </c>
      <c r="C17" s="35" t="s">
        <v>52</v>
      </c>
      <c r="D17" s="32" t="s">
        <v>53</v>
      </c>
    </row>
  </sheetData>
  <sheetProtection selectLockedCells="1" selectUnlockedCells="1"/>
  <mergeCells count="6">
    <mergeCell ref="A1:D1"/>
    <mergeCell ref="A4:A5"/>
    <mergeCell ref="A6:A7"/>
    <mergeCell ref="A8:A9"/>
    <mergeCell ref="A10:A15"/>
    <mergeCell ref="A16:A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="125" zoomScaleNormal="125" workbookViewId="0" topLeftCell="A1">
      <selection activeCell="C44" sqref="C44"/>
    </sheetView>
  </sheetViews>
  <sheetFormatPr defaultColWidth="11.00390625" defaultRowHeight="12.75"/>
  <cols>
    <col min="1" max="2" width="13.375" style="0" customWidth="1"/>
    <col min="3" max="3" width="14.875" style="0" customWidth="1"/>
    <col min="4" max="4" width="8.625" style="0" customWidth="1"/>
    <col min="5" max="5" width="9.625" style="0" customWidth="1"/>
  </cols>
  <sheetData>
    <row r="1" spans="1:5" ht="12.75">
      <c r="A1" s="1" t="s">
        <v>221</v>
      </c>
      <c r="B1" s="1" t="s">
        <v>222</v>
      </c>
      <c r="C1" s="1" t="s">
        <v>66</v>
      </c>
      <c r="D1" s="1"/>
      <c r="E1" s="1"/>
    </row>
    <row r="2" spans="1:5" ht="12.75">
      <c r="A2" s="3" t="s">
        <v>67</v>
      </c>
      <c r="B2">
        <v>0</v>
      </c>
      <c r="C2" s="4">
        <f aca="true" t="shared" si="0" ref="C2:C21">B2/144409782*100</f>
        <v>0</v>
      </c>
      <c r="D2" s="1"/>
      <c r="E2" s="1"/>
    </row>
    <row r="3" spans="1:5" ht="12.75">
      <c r="A3" s="3" t="s">
        <v>68</v>
      </c>
      <c r="B3">
        <v>0</v>
      </c>
      <c r="C3" s="4">
        <f t="shared" si="0"/>
        <v>0</v>
      </c>
      <c r="D3" s="1"/>
      <c r="E3" s="1"/>
    </row>
    <row r="4" spans="1:5" ht="12.75">
      <c r="A4" s="3" t="s">
        <v>69</v>
      </c>
      <c r="B4">
        <v>0</v>
      </c>
      <c r="C4" s="4">
        <f t="shared" si="0"/>
        <v>0</v>
      </c>
      <c r="D4" s="1"/>
      <c r="E4" s="1"/>
    </row>
    <row r="5" spans="1:5" ht="12.75">
      <c r="A5" s="3" t="s">
        <v>70</v>
      </c>
      <c r="B5">
        <v>2</v>
      </c>
      <c r="C5" s="4">
        <f t="shared" si="0"/>
        <v>1.384947731587878E-06</v>
      </c>
      <c r="D5" s="1"/>
      <c r="E5" s="1"/>
    </row>
    <row r="6" spans="1:5" ht="12.75">
      <c r="A6" s="3" t="s">
        <v>71</v>
      </c>
      <c r="B6">
        <v>2</v>
      </c>
      <c r="C6" s="4">
        <f t="shared" si="0"/>
        <v>1.384947731587878E-06</v>
      </c>
      <c r="D6" s="1"/>
      <c r="E6" s="1"/>
    </row>
    <row r="7" spans="1:5" ht="12.75">
      <c r="A7" s="3" t="s">
        <v>72</v>
      </c>
      <c r="B7">
        <v>35</v>
      </c>
      <c r="C7" s="4">
        <f t="shared" si="0"/>
        <v>2.4236585302787868E-05</v>
      </c>
      <c r="D7" s="1"/>
      <c r="E7" s="1"/>
    </row>
    <row r="8" spans="1:5" ht="12.75">
      <c r="A8" s="3" t="s">
        <v>73</v>
      </c>
      <c r="B8">
        <v>806</v>
      </c>
      <c r="C8" s="4">
        <f t="shared" si="0"/>
        <v>0.0005581339358299149</v>
      </c>
      <c r="D8" s="1"/>
      <c r="E8" s="1"/>
    </row>
    <row r="9" spans="1:5" ht="12.75">
      <c r="A9" s="3" t="s">
        <v>74</v>
      </c>
      <c r="B9">
        <v>2451</v>
      </c>
      <c r="C9" s="4">
        <f t="shared" si="0"/>
        <v>0.0016972534450609446</v>
      </c>
      <c r="D9" s="1"/>
      <c r="E9" s="1"/>
    </row>
    <row r="10" spans="1:5" ht="12.75">
      <c r="A10" s="3" t="s">
        <v>75</v>
      </c>
      <c r="B10">
        <v>7019</v>
      </c>
      <c r="C10" s="4">
        <f t="shared" si="0"/>
        <v>0.004860474064007659</v>
      </c>
      <c r="D10" s="1"/>
      <c r="E10" s="1"/>
    </row>
    <row r="11" spans="1:5" ht="12.75">
      <c r="A11" s="3" t="s">
        <v>76</v>
      </c>
      <c r="B11">
        <v>11615</v>
      </c>
      <c r="C11" s="4">
        <f t="shared" si="0"/>
        <v>0.008043083951196602</v>
      </c>
      <c r="D11" s="1"/>
      <c r="E11" s="1"/>
    </row>
    <row r="12" spans="1:5" ht="12.75">
      <c r="A12" s="3" t="s">
        <v>77</v>
      </c>
      <c r="B12">
        <v>45633</v>
      </c>
      <c r="C12" s="4">
        <f t="shared" si="0"/>
        <v>0.031599659917774824</v>
      </c>
      <c r="D12" s="1"/>
      <c r="E12" s="1"/>
    </row>
    <row r="13" spans="1:5" ht="12.75">
      <c r="A13" s="3" t="s">
        <v>78</v>
      </c>
      <c r="B13">
        <v>142445</v>
      </c>
      <c r="C13" s="4">
        <f t="shared" si="0"/>
        <v>0.09863943981301765</v>
      </c>
      <c r="D13" s="1"/>
      <c r="E13" s="1"/>
    </row>
    <row r="14" spans="1:5" ht="12.75">
      <c r="A14" s="3" t="s">
        <v>79</v>
      </c>
      <c r="B14">
        <v>505837</v>
      </c>
      <c r="C14" s="4">
        <f t="shared" si="0"/>
        <v>0.35027890285160873</v>
      </c>
      <c r="D14" s="1"/>
      <c r="E14" s="1"/>
    </row>
    <row r="15" spans="1:5" ht="12.75">
      <c r="A15" s="3" t="s">
        <v>80</v>
      </c>
      <c r="B15">
        <v>1681872</v>
      </c>
      <c r="C15" s="4">
        <f t="shared" si="0"/>
        <v>1.1646524056105838</v>
      </c>
      <c r="D15" s="1"/>
      <c r="E15" s="1"/>
    </row>
    <row r="16" spans="1:5" ht="12.75">
      <c r="A16" s="3" t="s">
        <v>81</v>
      </c>
      <c r="B16">
        <v>4412774</v>
      </c>
      <c r="C16" s="4">
        <f t="shared" si="0"/>
        <v>3.055730670654984</v>
      </c>
      <c r="D16" s="1"/>
      <c r="E16" s="1"/>
    </row>
    <row r="17" spans="1:5" ht="12.75">
      <c r="A17" s="3" t="s">
        <v>82</v>
      </c>
      <c r="B17">
        <v>8543092</v>
      </c>
      <c r="C17" s="4">
        <f t="shared" si="0"/>
        <v>5.915867943073275</v>
      </c>
      <c r="D17" s="1"/>
      <c r="E17" s="1"/>
    </row>
    <row r="18" spans="1:5" ht="12.75">
      <c r="A18" s="3" t="s">
        <v>83</v>
      </c>
      <c r="B18">
        <v>10878320</v>
      </c>
      <c r="C18" s="4">
        <f t="shared" si="0"/>
        <v>7.532952303743523</v>
      </c>
      <c r="D18" s="1"/>
      <c r="E18" s="1"/>
    </row>
    <row r="19" spans="1:5" ht="12.75">
      <c r="A19" s="3" t="s">
        <v>84</v>
      </c>
      <c r="B19">
        <v>12287658</v>
      </c>
      <c r="C19" s="4">
        <f t="shared" si="0"/>
        <v>8.508882036813823</v>
      </c>
      <c r="D19" s="1"/>
      <c r="E19" s="1"/>
    </row>
    <row r="20" spans="1:5" ht="12.75">
      <c r="A20" s="3" t="s">
        <v>85</v>
      </c>
      <c r="B20">
        <v>17594534</v>
      </c>
      <c r="C20" s="4">
        <f t="shared" si="0"/>
        <v>12.183754975822898</v>
      </c>
      <c r="D20" s="1"/>
      <c r="E20" s="1"/>
    </row>
    <row r="21" spans="1:5" ht="12.75">
      <c r="A21" s="3" t="s">
        <v>86</v>
      </c>
      <c r="B21">
        <v>46959310</v>
      </c>
      <c r="C21" s="4">
        <f t="shared" si="0"/>
        <v>32.51809493071598</v>
      </c>
      <c r="D21" s="1"/>
      <c r="E21" s="1"/>
    </row>
    <row r="22" spans="1:6" ht="12.75">
      <c r="A22" s="2" t="s">
        <v>87</v>
      </c>
      <c r="B22" s="1">
        <f>SUM(B2:B21)</f>
        <v>103073405</v>
      </c>
      <c r="C22" s="1"/>
      <c r="D22" s="1"/>
      <c r="E22" s="1"/>
      <c r="F22" s="1"/>
    </row>
    <row r="23" spans="1:5" ht="12.75">
      <c r="A23" s="1"/>
      <c r="B23" s="1"/>
      <c r="C23" s="1"/>
      <c r="D23" s="1"/>
      <c r="E23" s="1"/>
    </row>
    <row r="24" spans="1:5" ht="12.75">
      <c r="A24" s="1" t="s">
        <v>88</v>
      </c>
      <c r="B24" s="1" t="s">
        <v>222</v>
      </c>
      <c r="C24" s="1" t="s">
        <v>66</v>
      </c>
      <c r="D24" s="1"/>
      <c r="E24" s="1"/>
    </row>
    <row r="25" spans="1:5" ht="12.75">
      <c r="A25" s="47" t="s">
        <v>223</v>
      </c>
      <c r="B25">
        <v>798351</v>
      </c>
      <c r="C25" s="4">
        <f aca="true" t="shared" si="1" ref="C25:C56">B25/144409782*100</f>
        <v>0.552837203230457</v>
      </c>
      <c r="D25" s="1"/>
      <c r="E25" s="1"/>
    </row>
    <row r="26" spans="1:5" ht="12.75">
      <c r="A26" s="1">
        <v>30</v>
      </c>
      <c r="B26">
        <v>165005</v>
      </c>
      <c r="C26" s="4">
        <f t="shared" si="1"/>
        <v>0.11426165022532893</v>
      </c>
      <c r="D26" s="1"/>
      <c r="E26" s="1"/>
    </row>
    <row r="27" spans="1:5" ht="12.75">
      <c r="A27" s="1">
        <v>31</v>
      </c>
      <c r="B27">
        <v>210404</v>
      </c>
      <c r="C27" s="4">
        <f t="shared" si="1"/>
        <v>0.14569927125850796</v>
      </c>
      <c r="D27" s="1"/>
      <c r="E27" s="1"/>
    </row>
    <row r="28" spans="1:5" ht="12.75">
      <c r="A28" s="1">
        <v>32</v>
      </c>
      <c r="B28">
        <v>261939</v>
      </c>
      <c r="C28" s="4">
        <f t="shared" si="1"/>
        <v>0.1813859119321986</v>
      </c>
      <c r="D28" s="1"/>
      <c r="E28" s="1"/>
    </row>
    <row r="29" spans="1:5" ht="12.75">
      <c r="A29" s="1">
        <v>33</v>
      </c>
      <c r="B29">
        <v>323574</v>
      </c>
      <c r="C29" s="4">
        <f t="shared" si="1"/>
        <v>0.22406653865040801</v>
      </c>
      <c r="D29" s="1"/>
      <c r="E29" s="1"/>
    </row>
    <row r="30" spans="1:5" ht="12.75">
      <c r="A30" s="1">
        <v>34</v>
      </c>
      <c r="B30">
        <v>399010</v>
      </c>
      <c r="C30" s="4">
        <f t="shared" si="1"/>
        <v>0.27630399719043963</v>
      </c>
      <c r="D30" s="1"/>
      <c r="E30" s="1"/>
    </row>
    <row r="31" spans="1:5" ht="12.75">
      <c r="A31" s="1">
        <v>35</v>
      </c>
      <c r="B31">
        <v>477675</v>
      </c>
      <c r="C31" s="4">
        <f t="shared" si="1"/>
        <v>0.33077745384311985</v>
      </c>
      <c r="D31" s="1"/>
      <c r="E31" s="1"/>
    </row>
    <row r="32" spans="1:5" ht="12.75">
      <c r="A32" s="1">
        <v>36</v>
      </c>
      <c r="B32">
        <v>570834</v>
      </c>
      <c r="C32" s="4">
        <f t="shared" si="1"/>
        <v>0.3952876267066174</v>
      </c>
      <c r="D32" s="1"/>
      <c r="E32" s="1"/>
    </row>
    <row r="33" spans="1:5" ht="12.75">
      <c r="A33" s="1">
        <v>37</v>
      </c>
      <c r="B33">
        <v>682587</v>
      </c>
      <c r="C33" s="4">
        <f t="shared" si="1"/>
        <v>0.4726736586306875</v>
      </c>
      <c r="D33" s="1"/>
      <c r="E33" s="1"/>
    </row>
    <row r="34" spans="1:5" ht="12.75">
      <c r="A34" s="1">
        <v>38</v>
      </c>
      <c r="B34">
        <v>803187</v>
      </c>
      <c r="C34" s="4">
        <f t="shared" si="1"/>
        <v>0.5561860068454365</v>
      </c>
      <c r="D34" s="1"/>
      <c r="E34" s="1"/>
    </row>
    <row r="35" spans="1:5" ht="12.75">
      <c r="A35" s="1">
        <v>39</v>
      </c>
      <c r="B35">
        <v>947755</v>
      </c>
      <c r="C35" s="4">
        <f t="shared" si="1"/>
        <v>0.6562955686755347</v>
      </c>
      <c r="D35" s="1"/>
      <c r="E35" s="1"/>
    </row>
    <row r="36" spans="1:5" ht="12.75">
      <c r="A36" s="1">
        <v>40</v>
      </c>
      <c r="B36">
        <v>1123081</v>
      </c>
      <c r="C36" s="4">
        <f t="shared" si="1"/>
        <v>0.777704241669723</v>
      </c>
      <c r="D36" s="1"/>
      <c r="E36" s="1"/>
    </row>
    <row r="37" spans="1:5" ht="12.75">
      <c r="A37" s="1">
        <v>41</v>
      </c>
      <c r="B37">
        <v>1312625</v>
      </c>
      <c r="C37" s="4">
        <f t="shared" si="1"/>
        <v>0.9089585080877692</v>
      </c>
      <c r="D37" s="1"/>
      <c r="E37" s="1"/>
    </row>
    <row r="38" spans="1:5" ht="12.75">
      <c r="A38" s="1">
        <v>42</v>
      </c>
      <c r="B38">
        <v>1548423</v>
      </c>
      <c r="C38" s="4">
        <f t="shared" si="1"/>
        <v>1.0722424606942484</v>
      </c>
      <c r="D38" s="1"/>
      <c r="E38" s="1"/>
    </row>
    <row r="39" spans="1:5" ht="12.75">
      <c r="A39" s="1">
        <v>43</v>
      </c>
      <c r="B39">
        <v>1845254</v>
      </c>
      <c r="C39" s="4">
        <f t="shared" si="1"/>
        <v>1.2777901707517292</v>
      </c>
      <c r="D39" s="1"/>
      <c r="E39" s="1"/>
    </row>
    <row r="40" spans="1:5" ht="12.75">
      <c r="A40" s="1">
        <v>44</v>
      </c>
      <c r="B40">
        <v>2197225</v>
      </c>
      <c r="C40" s="4">
        <f t="shared" si="1"/>
        <v>1.5215208897690877</v>
      </c>
      <c r="D40" s="1"/>
      <c r="E40" s="1"/>
    </row>
    <row r="41" spans="1:5" ht="12.75">
      <c r="A41" s="1">
        <v>45</v>
      </c>
      <c r="B41">
        <v>2675561</v>
      </c>
      <c r="C41" s="4">
        <f t="shared" si="1"/>
        <v>1.8527560688374973</v>
      </c>
      <c r="D41" s="1"/>
      <c r="E41" s="1"/>
    </row>
    <row r="42" spans="1:5" ht="12.75">
      <c r="A42" s="1">
        <v>46</v>
      </c>
      <c r="B42">
        <v>3327026</v>
      </c>
      <c r="C42" s="4">
        <f t="shared" si="1"/>
        <v>2.3038785558169463</v>
      </c>
      <c r="D42" s="1"/>
      <c r="E42" s="1"/>
    </row>
    <row r="43" spans="1:5" ht="12.75">
      <c r="A43" s="1">
        <v>47</v>
      </c>
      <c r="B43">
        <v>4292424</v>
      </c>
      <c r="C43" s="4">
        <f t="shared" si="1"/>
        <v>2.972391440906683</v>
      </c>
      <c r="D43" s="1"/>
      <c r="E43" s="1"/>
    </row>
    <row r="44" spans="1:5" ht="12.75">
      <c r="A44" s="1">
        <v>48</v>
      </c>
      <c r="B44">
        <v>6928710</v>
      </c>
      <c r="C44" s="4">
        <f t="shared" si="1"/>
        <v>4.797950598665124</v>
      </c>
      <c r="D44" s="1"/>
      <c r="E44" s="1"/>
    </row>
    <row r="45" spans="1:5" ht="12.75">
      <c r="A45" s="1">
        <v>49</v>
      </c>
      <c r="B45">
        <v>9665295</v>
      </c>
      <c r="C45" s="4">
        <f t="shared" si="1"/>
        <v>6.69296419268883</v>
      </c>
      <c r="D45" s="1"/>
      <c r="E45" s="1"/>
    </row>
    <row r="46" spans="1:5" ht="12.75">
      <c r="A46" s="1">
        <v>50</v>
      </c>
      <c r="B46">
        <v>5611295</v>
      </c>
      <c r="C46" s="4">
        <f t="shared" si="1"/>
        <v>3.8856751407602017</v>
      </c>
      <c r="D46" s="1"/>
      <c r="E46" s="1"/>
    </row>
    <row r="47" spans="1:5" ht="12.75">
      <c r="A47" s="1">
        <v>51</v>
      </c>
      <c r="B47">
        <v>3297604</v>
      </c>
      <c r="C47" s="4">
        <f t="shared" si="1"/>
        <v>2.2835045897375568</v>
      </c>
      <c r="D47" s="1"/>
      <c r="E47" s="1"/>
    </row>
    <row r="48" spans="1:5" ht="12.75">
      <c r="A48" s="1">
        <v>52</v>
      </c>
      <c r="B48">
        <v>3827311</v>
      </c>
      <c r="C48" s="4">
        <f t="shared" si="1"/>
        <v>2.6503128437656667</v>
      </c>
      <c r="D48" s="1"/>
      <c r="E48" s="1"/>
    </row>
    <row r="49" spans="1:5" ht="12.75">
      <c r="A49" s="1">
        <v>53</v>
      </c>
      <c r="B49">
        <v>4880706</v>
      </c>
      <c r="C49" s="4">
        <f t="shared" si="1"/>
        <v>3.379761351623673</v>
      </c>
      <c r="D49" s="1"/>
      <c r="E49" s="1"/>
    </row>
    <row r="50" spans="1:5" ht="12.75">
      <c r="A50" s="1">
        <v>54</v>
      </c>
      <c r="B50">
        <v>5726574</v>
      </c>
      <c r="C50" s="4">
        <f t="shared" si="1"/>
        <v>3.965502835535061</v>
      </c>
      <c r="D50" s="1"/>
      <c r="E50" s="1"/>
    </row>
    <row r="51" spans="1:5" ht="12.75">
      <c r="A51" s="1">
        <v>55</v>
      </c>
      <c r="B51">
        <v>11872910</v>
      </c>
      <c r="C51" s="4">
        <f t="shared" si="1"/>
        <v>8.221679885923518</v>
      </c>
      <c r="D51" s="1"/>
      <c r="E51" s="1"/>
    </row>
    <row r="52" spans="1:5" ht="12.75">
      <c r="A52" s="1">
        <v>56</v>
      </c>
      <c r="B52">
        <v>24592939</v>
      </c>
      <c r="C52" s="4">
        <f t="shared" si="1"/>
        <v>17.02996754056453</v>
      </c>
      <c r="D52" s="1"/>
      <c r="E52" s="1"/>
    </row>
    <row r="53" spans="1:5" ht="12.75">
      <c r="A53" s="1">
        <v>57</v>
      </c>
      <c r="B53">
        <v>2049032</v>
      </c>
      <c r="C53" s="4">
        <f t="shared" si="1"/>
        <v>1.4189011101754867</v>
      </c>
      <c r="D53" s="1"/>
      <c r="E53" s="1"/>
    </row>
    <row r="54" spans="1:5" ht="12.75">
      <c r="A54" s="1">
        <v>58</v>
      </c>
      <c r="B54">
        <v>495868</v>
      </c>
      <c r="C54" s="4">
        <f t="shared" si="1"/>
        <v>0.343375630883509</v>
      </c>
      <c r="D54" s="1"/>
      <c r="E54" s="1"/>
    </row>
    <row r="55" spans="1:5" ht="12.75">
      <c r="A55" s="1">
        <v>59</v>
      </c>
      <c r="B55">
        <v>129004</v>
      </c>
      <c r="C55" s="4">
        <f t="shared" si="1"/>
        <v>0.08933189858288132</v>
      </c>
      <c r="D55" s="1"/>
      <c r="E55" s="1"/>
    </row>
    <row r="56" spans="1:5" ht="12.75">
      <c r="A56" s="1" t="s">
        <v>89</v>
      </c>
      <c r="B56">
        <v>28405</v>
      </c>
      <c r="C56" s="4">
        <f t="shared" si="1"/>
        <v>0.019669720157876838</v>
      </c>
      <c r="D56" s="1"/>
      <c r="E56" s="1"/>
    </row>
    <row r="57" spans="1:5" ht="12.75">
      <c r="A57" s="2" t="s">
        <v>90</v>
      </c>
      <c r="B57" s="2">
        <f>SUM(B25:B56)</f>
        <v>103067593</v>
      </c>
      <c r="C57" s="1">
        <f>SUM(C25:C56)</f>
        <v>71.37161456278633</v>
      </c>
      <c r="D57" s="1"/>
      <c r="E57" s="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&amp;C&amp;"Arial,Regular"Table S2
Number of reads with given alignment length and identity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150" zoomScaleNormal="150" workbookViewId="0" topLeftCell="A1">
      <selection activeCell="D19" sqref="D19:E19"/>
    </sheetView>
  </sheetViews>
  <sheetFormatPr defaultColWidth="11.00390625" defaultRowHeight="12.75"/>
  <cols>
    <col min="1" max="1" width="19.00390625" style="0" customWidth="1"/>
    <col min="2" max="6" width="11.25390625" style="0" customWidth="1"/>
    <col min="7" max="7" width="7.25390625" style="0" customWidth="1"/>
    <col min="8" max="8" width="9.625" style="0" customWidth="1"/>
    <col min="9" max="9" width="8.75390625" style="0" customWidth="1"/>
    <col min="10" max="10" width="9.125" style="0" customWidth="1"/>
  </cols>
  <sheetData>
    <row r="1" spans="1:6" ht="63.75" customHeight="1">
      <c r="A1" s="63" t="s">
        <v>91</v>
      </c>
      <c r="B1" s="63" t="s">
        <v>92</v>
      </c>
      <c r="C1" s="63" t="s">
        <v>93</v>
      </c>
      <c r="D1" s="63" t="s">
        <v>94</v>
      </c>
      <c r="E1" s="63" t="s">
        <v>95</v>
      </c>
      <c r="F1" s="63" t="s">
        <v>96</v>
      </c>
    </row>
    <row r="2" spans="1:6" ht="12.75">
      <c r="A2" s="63"/>
      <c r="B2" s="63"/>
      <c r="C2" s="63"/>
      <c r="D2" s="63"/>
      <c r="E2" s="63"/>
      <c r="F2" s="63"/>
    </row>
    <row r="3" spans="1:6" ht="12.75">
      <c r="A3" s="6" t="s">
        <v>97</v>
      </c>
      <c r="B3" s="7">
        <v>28723026</v>
      </c>
      <c r="C3" s="52">
        <v>21277808</v>
      </c>
      <c r="D3" s="51">
        <v>16913261</v>
      </c>
      <c r="E3" s="8">
        <f>C3/B3*100</f>
        <v>74.07927006019492</v>
      </c>
      <c r="F3" s="8">
        <f>D3/B3*100</f>
        <v>58.883980399558176</v>
      </c>
    </row>
    <row r="4" spans="1:6" ht="12.75">
      <c r="A4" s="6" t="s">
        <v>98</v>
      </c>
      <c r="B4" s="7">
        <v>32264703</v>
      </c>
      <c r="C4" s="52">
        <v>23720175</v>
      </c>
      <c r="D4" s="51">
        <v>18903191</v>
      </c>
      <c r="E4" s="8">
        <f>C4/B4*100</f>
        <v>73.51741313099953</v>
      </c>
      <c r="F4" s="8">
        <f>D4/B4*100</f>
        <v>58.58783513364434</v>
      </c>
    </row>
    <row r="5" spans="1:6" ht="12.75">
      <c r="A5" s="6" t="s">
        <v>99</v>
      </c>
      <c r="B5" s="7">
        <v>35773193</v>
      </c>
      <c r="C5" s="52">
        <v>26336065</v>
      </c>
      <c r="D5" s="51">
        <v>20135775</v>
      </c>
      <c r="E5" s="8">
        <f>C5/B5*100</f>
        <v>73.6195536137912</v>
      </c>
      <c r="F5" s="8">
        <f>D5/B5*100</f>
        <v>56.28732945364984</v>
      </c>
    </row>
    <row r="6" spans="1:6" ht="12.75">
      <c r="A6" s="6" t="s">
        <v>100</v>
      </c>
      <c r="B6" s="7">
        <v>28586451</v>
      </c>
      <c r="C6" s="52">
        <v>18855674</v>
      </c>
      <c r="D6" s="51">
        <v>13005722</v>
      </c>
      <c r="E6" s="8">
        <f>C6/B6*100</f>
        <v>65.9601781277431</v>
      </c>
      <c r="F6" s="8">
        <f>D6/B6*100</f>
        <v>45.496105829996175</v>
      </c>
    </row>
    <row r="7" spans="1:6" ht="12.75">
      <c r="A7" s="6" t="s">
        <v>101</v>
      </c>
      <c r="B7" s="7">
        <v>19062409</v>
      </c>
      <c r="C7" s="52">
        <v>12883687</v>
      </c>
      <c r="D7" s="51">
        <v>7883553</v>
      </c>
      <c r="E7" s="8">
        <f>C7/B7*100</f>
        <v>67.58687739833931</v>
      </c>
      <c r="F7" s="8">
        <f>D7/C6*100</f>
        <v>41.80997719837541</v>
      </c>
    </row>
    <row r="8" spans="1:6" ht="12.75">
      <c r="A8" s="5" t="s">
        <v>220</v>
      </c>
      <c r="B8" s="7">
        <f>SUM(B3:B7)</f>
        <v>144409782</v>
      </c>
      <c r="C8" s="7">
        <f>SUM(C3:C7)</f>
        <v>103073409</v>
      </c>
      <c r="D8" s="7">
        <f>SUM(D3:D7)</f>
        <v>76841502</v>
      </c>
      <c r="E8" s="6"/>
      <c r="F8" s="9"/>
    </row>
    <row r="9" spans="1:6" ht="12.75">
      <c r="A9" s="6" t="s">
        <v>102</v>
      </c>
      <c r="C9" s="10">
        <f>C8/B8*100</f>
        <v>71.3756419907898</v>
      </c>
      <c r="D9" s="10">
        <f>D8/B8*100</f>
        <v>53.210731943352705</v>
      </c>
      <c r="E9" s="9"/>
      <c r="F9" s="9"/>
    </row>
    <row r="10" spans="1:6" ht="12.75">
      <c r="A10" s="6"/>
      <c r="C10" s="10"/>
      <c r="D10" s="10"/>
      <c r="E10" s="9"/>
      <c r="F10" s="9"/>
    </row>
    <row r="11" spans="1:6" ht="12.75">
      <c r="A11" s="6"/>
      <c r="C11" s="10"/>
      <c r="D11" s="10"/>
      <c r="E11" s="9"/>
      <c r="F11" s="9"/>
    </row>
    <row r="12" spans="1:6" ht="12.75">
      <c r="A12" s="6"/>
      <c r="C12" s="10"/>
      <c r="D12" s="10"/>
      <c r="E12" s="9"/>
      <c r="F12" s="9"/>
    </row>
    <row r="13" spans="1:6" ht="12.75">
      <c r="A13" s="11"/>
      <c r="B13" s="11"/>
      <c r="C13" s="11"/>
      <c r="D13" s="11"/>
      <c r="E13" s="12"/>
      <c r="F13" s="11"/>
    </row>
    <row r="14" spans="1:6" ht="15.75" customHeight="1">
      <c r="A14" s="13"/>
      <c r="B14" s="64" t="s">
        <v>103</v>
      </c>
      <c r="C14" s="64"/>
      <c r="D14" s="65" t="s">
        <v>104</v>
      </c>
      <c r="E14" s="65"/>
      <c r="F14" s="11"/>
    </row>
    <row r="15" spans="1:8" ht="28.5" customHeight="1">
      <c r="A15" s="66" t="s">
        <v>105</v>
      </c>
      <c r="B15" s="67" t="s">
        <v>106</v>
      </c>
      <c r="C15" s="67"/>
      <c r="D15" s="68" t="s">
        <v>224</v>
      </c>
      <c r="E15" s="69"/>
      <c r="F15" s="11"/>
      <c r="H15" s="14"/>
    </row>
    <row r="16" spans="1:6" ht="28.5" customHeight="1">
      <c r="A16" s="66"/>
      <c r="B16" s="67"/>
      <c r="C16" s="67"/>
      <c r="D16" s="70" t="s">
        <v>107</v>
      </c>
      <c r="E16" s="70"/>
      <c r="F16" s="11"/>
    </row>
    <row r="17" spans="1:6" ht="28.5" customHeight="1">
      <c r="A17" s="66" t="s">
        <v>108</v>
      </c>
      <c r="B17" s="69" t="s">
        <v>109</v>
      </c>
      <c r="C17" s="69"/>
      <c r="D17" s="68" t="s">
        <v>225</v>
      </c>
      <c r="E17" s="69"/>
      <c r="F17" s="11"/>
    </row>
    <row r="18" spans="1:6" ht="28.5" customHeight="1">
      <c r="A18" s="66"/>
      <c r="B18" s="71" t="s">
        <v>110</v>
      </c>
      <c r="C18" s="71"/>
      <c r="D18" s="71" t="s">
        <v>111</v>
      </c>
      <c r="E18" s="71"/>
      <c r="F18" s="11"/>
    </row>
    <row r="19" spans="1:6" ht="57" customHeight="1">
      <c r="A19" s="15" t="s">
        <v>112</v>
      </c>
      <c r="B19" s="72" t="s">
        <v>113</v>
      </c>
      <c r="C19" s="72"/>
      <c r="D19" s="73" t="s">
        <v>226</v>
      </c>
      <c r="E19" s="72"/>
      <c r="F19" s="11"/>
    </row>
  </sheetData>
  <sheetProtection selectLockedCells="1" selectUnlockedCells="1"/>
  <mergeCells count="19">
    <mergeCell ref="A17:A18"/>
    <mergeCell ref="B17:C17"/>
    <mergeCell ref="D17:E17"/>
    <mergeCell ref="B18:C18"/>
    <mergeCell ref="D18:E18"/>
    <mergeCell ref="B19:C19"/>
    <mergeCell ref="D19:E19"/>
    <mergeCell ref="B14:C14"/>
    <mergeCell ref="D14:E14"/>
    <mergeCell ref="A15:A16"/>
    <mergeCell ref="B15:C16"/>
    <mergeCell ref="D15:E15"/>
    <mergeCell ref="D16:E16"/>
    <mergeCell ref="A1:A2"/>
    <mergeCell ref="B1:B2"/>
    <mergeCell ref="C1:C2"/>
    <mergeCell ref="D1:D2"/>
    <mergeCell ref="E1:E2"/>
    <mergeCell ref="F1:F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&amp;C&amp;"Arial,Regular"Table S3
Mapping statistics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="150" zoomScaleNormal="150" workbookViewId="0" topLeftCell="A1">
      <selection activeCell="H20" sqref="H20"/>
    </sheetView>
  </sheetViews>
  <sheetFormatPr defaultColWidth="11.00390625" defaultRowHeight="12.75"/>
  <cols>
    <col min="1" max="1" width="9.75390625" style="0" customWidth="1"/>
    <col min="2" max="2" width="12.625" style="0" customWidth="1"/>
    <col min="3" max="3" width="9.25390625" style="0" customWidth="1"/>
    <col min="4" max="4" width="11.875" style="0" customWidth="1"/>
    <col min="5" max="5" width="12.375" style="0" customWidth="1"/>
    <col min="6" max="6" width="9.00390625" style="0" customWidth="1"/>
    <col min="7" max="8" width="8.375" style="0" customWidth="1"/>
    <col min="9" max="9" width="9.25390625" style="0" customWidth="1"/>
    <col min="10" max="10" width="8.25390625" style="0" customWidth="1"/>
  </cols>
  <sheetData>
    <row r="1" spans="1:6" ht="15" customHeight="1">
      <c r="A1" s="16"/>
      <c r="B1" s="16"/>
      <c r="C1" s="74" t="s">
        <v>103</v>
      </c>
      <c r="D1" s="74"/>
      <c r="E1" s="12"/>
      <c r="F1" s="11"/>
    </row>
    <row r="2" spans="1:6" ht="12.75">
      <c r="A2" s="16"/>
      <c r="B2" s="16"/>
      <c r="C2" s="17" t="s">
        <v>114</v>
      </c>
      <c r="D2" s="17" t="s">
        <v>115</v>
      </c>
      <c r="E2" s="12" t="s">
        <v>227</v>
      </c>
      <c r="F2" s="11"/>
    </row>
    <row r="3" spans="1:6" ht="15" customHeight="1">
      <c r="A3" s="16"/>
      <c r="B3" s="17" t="s">
        <v>114</v>
      </c>
      <c r="C3" s="60" t="s">
        <v>228</v>
      </c>
      <c r="D3" s="60" t="s">
        <v>229</v>
      </c>
      <c r="E3" s="60" t="s">
        <v>230</v>
      </c>
      <c r="F3" s="11"/>
    </row>
    <row r="4" spans="1:6" ht="15.75" customHeight="1">
      <c r="A4" s="16" t="s">
        <v>104</v>
      </c>
      <c r="B4" s="17" t="s">
        <v>115</v>
      </c>
      <c r="C4" s="60" t="s">
        <v>231</v>
      </c>
      <c r="D4" s="60" t="s">
        <v>232</v>
      </c>
      <c r="E4" s="60" t="s">
        <v>233</v>
      </c>
      <c r="F4" s="11"/>
    </row>
    <row r="5" spans="1:6" ht="12.75">
      <c r="A5" s="12"/>
      <c r="B5" s="12" t="s">
        <v>227</v>
      </c>
      <c r="C5" s="60" t="s">
        <v>234</v>
      </c>
      <c r="D5" s="60" t="s">
        <v>235</v>
      </c>
      <c r="E5" s="60" t="s">
        <v>236</v>
      </c>
      <c r="F5" s="11"/>
    </row>
    <row r="6" spans="1:11" ht="12.75">
      <c r="A6" s="16"/>
      <c r="B6" s="60" t="s">
        <v>228</v>
      </c>
      <c r="C6" s="60" t="s">
        <v>229</v>
      </c>
      <c r="D6" s="60" t="s">
        <v>230</v>
      </c>
      <c r="E6" s="60" t="s">
        <v>231</v>
      </c>
      <c r="F6" s="60" t="s">
        <v>232</v>
      </c>
      <c r="G6" s="60" t="s">
        <v>233</v>
      </c>
      <c r="H6" s="60" t="s">
        <v>234</v>
      </c>
      <c r="I6" s="60" t="s">
        <v>235</v>
      </c>
      <c r="J6" s="60" t="s">
        <v>236</v>
      </c>
      <c r="K6" s="62" t="s">
        <v>90</v>
      </c>
    </row>
    <row r="7" spans="1:11" ht="12.75">
      <c r="A7" s="18" t="s">
        <v>97</v>
      </c>
      <c r="B7" s="51">
        <v>1579576</v>
      </c>
      <c r="C7" s="51">
        <v>564683</v>
      </c>
      <c r="D7" s="51">
        <v>387474</v>
      </c>
      <c r="E7" s="51">
        <v>394118</v>
      </c>
      <c r="F7" s="52">
        <v>23440818</v>
      </c>
      <c r="G7" s="51">
        <v>1398383</v>
      </c>
      <c r="H7" s="51">
        <v>293753</v>
      </c>
      <c r="I7" s="51">
        <v>7567477</v>
      </c>
      <c r="J7" s="51">
        <v>7249729</v>
      </c>
      <c r="K7" s="50">
        <f aca="true" t="shared" si="0" ref="K7:K12">SUM(B7:J7)</f>
        <v>42876011</v>
      </c>
    </row>
    <row r="8" spans="1:11" ht="12.75">
      <c r="A8" s="61" t="s">
        <v>98</v>
      </c>
      <c r="B8" s="51">
        <v>1690442</v>
      </c>
      <c r="C8" s="51">
        <v>588434</v>
      </c>
      <c r="D8" s="51">
        <v>403004</v>
      </c>
      <c r="E8" s="51">
        <v>346777</v>
      </c>
      <c r="F8" s="52">
        <v>24536377</v>
      </c>
      <c r="G8" s="51">
        <v>1372852</v>
      </c>
      <c r="H8" s="51">
        <v>230228</v>
      </c>
      <c r="I8" s="51">
        <v>6448167</v>
      </c>
      <c r="J8" s="51">
        <v>7259730</v>
      </c>
      <c r="K8" s="50">
        <f t="shared" si="0"/>
        <v>42876011</v>
      </c>
    </row>
    <row r="9" spans="1:11" ht="12.75">
      <c r="A9" s="18" t="s">
        <v>99</v>
      </c>
      <c r="B9" s="51">
        <v>1663549</v>
      </c>
      <c r="C9" s="51">
        <v>582441</v>
      </c>
      <c r="D9" s="51">
        <v>409206</v>
      </c>
      <c r="E9" s="51">
        <v>398674</v>
      </c>
      <c r="F9" s="52">
        <v>25363849</v>
      </c>
      <c r="G9" s="51">
        <v>1598058</v>
      </c>
      <c r="H9" s="51">
        <v>205224</v>
      </c>
      <c r="I9" s="51">
        <v>5626688</v>
      </c>
      <c r="J9" s="51">
        <v>7028322</v>
      </c>
      <c r="K9" s="50">
        <f t="shared" si="0"/>
        <v>42876011</v>
      </c>
    </row>
    <row r="10" spans="1:11" ht="12.75">
      <c r="A10" s="61" t="s">
        <v>100</v>
      </c>
      <c r="B10" s="51">
        <v>1301459</v>
      </c>
      <c r="C10" s="51">
        <v>824230</v>
      </c>
      <c r="D10" s="51">
        <v>390001</v>
      </c>
      <c r="E10" s="51">
        <v>376292</v>
      </c>
      <c r="F10" s="52">
        <v>18881673</v>
      </c>
      <c r="G10" s="51">
        <v>1029058</v>
      </c>
      <c r="H10" s="51">
        <v>589696</v>
      </c>
      <c r="I10" s="51">
        <v>11867075</v>
      </c>
      <c r="J10" s="51">
        <v>7616527</v>
      </c>
      <c r="K10" s="50">
        <f t="shared" si="0"/>
        <v>42876011</v>
      </c>
    </row>
    <row r="11" spans="1:11" ht="12.75">
      <c r="A11" s="18" t="s">
        <v>101</v>
      </c>
      <c r="B11" s="51">
        <v>702708</v>
      </c>
      <c r="C11" s="51">
        <v>431860</v>
      </c>
      <c r="D11" s="51">
        <v>302900</v>
      </c>
      <c r="E11" s="51">
        <v>404968</v>
      </c>
      <c r="F11" s="52">
        <v>12452186</v>
      </c>
      <c r="G11" s="51">
        <v>1178718</v>
      </c>
      <c r="H11" s="51">
        <v>1159771</v>
      </c>
      <c r="I11" s="51">
        <v>18688932</v>
      </c>
      <c r="J11" s="51">
        <v>7553968</v>
      </c>
      <c r="K11" s="50">
        <f t="shared" si="0"/>
        <v>42876011</v>
      </c>
    </row>
    <row r="12" spans="1:11" ht="12.75">
      <c r="A12" s="19" t="s">
        <v>116</v>
      </c>
      <c r="B12" s="51">
        <v>1839780</v>
      </c>
      <c r="C12" s="51">
        <v>371418</v>
      </c>
      <c r="D12" s="51">
        <v>749156</v>
      </c>
      <c r="E12" s="51">
        <v>397308</v>
      </c>
      <c r="F12" s="51">
        <v>30970572</v>
      </c>
      <c r="G12" s="51">
        <v>4028624</v>
      </c>
      <c r="H12" s="51">
        <v>30359</v>
      </c>
      <c r="I12" s="51">
        <v>230988</v>
      </c>
      <c r="J12" s="51">
        <v>4257806</v>
      </c>
      <c r="K12" s="50">
        <f t="shared" si="0"/>
        <v>42876011</v>
      </c>
    </row>
    <row r="28" ht="13.5" thickBot="1"/>
    <row r="29" spans="1:6" ht="15.75" thickBot="1">
      <c r="A29" s="78"/>
      <c r="B29" s="78"/>
      <c r="C29" s="53"/>
      <c r="D29" s="79"/>
      <c r="E29" s="79"/>
      <c r="F29" s="79"/>
    </row>
    <row r="30" spans="1:6" ht="15.75" thickBot="1">
      <c r="A30" s="54"/>
      <c r="B30" s="78"/>
      <c r="C30" s="78"/>
      <c r="D30" s="55"/>
      <c r="E30" s="55"/>
      <c r="F30" s="55"/>
    </row>
    <row r="31" spans="1:6" ht="12.75">
      <c r="A31" s="75"/>
      <c r="B31" s="75"/>
      <c r="C31" s="75"/>
      <c r="D31" s="57"/>
      <c r="E31" s="59"/>
      <c r="F31" s="59"/>
    </row>
    <row r="32" spans="1:6" ht="12.75">
      <c r="A32" s="76"/>
      <c r="B32" s="76"/>
      <c r="C32" s="76"/>
      <c r="D32" s="58"/>
      <c r="E32" s="58"/>
      <c r="F32" s="58"/>
    </row>
    <row r="33" spans="1:6" ht="13.5" thickBot="1">
      <c r="A33" s="76"/>
      <c r="B33" s="77"/>
      <c r="C33" s="77"/>
      <c r="D33" s="55"/>
      <c r="E33" s="55"/>
      <c r="F33" s="55"/>
    </row>
    <row r="34" spans="1:6" ht="12.75">
      <c r="A34" s="76"/>
      <c r="B34" s="75"/>
      <c r="C34" s="75"/>
      <c r="D34" s="59"/>
      <c r="E34" s="59"/>
      <c r="F34" s="59"/>
    </row>
    <row r="35" spans="1:6" ht="12.75">
      <c r="A35" s="76"/>
      <c r="B35" s="76"/>
      <c r="C35" s="76"/>
      <c r="D35" s="58"/>
      <c r="E35" s="58"/>
      <c r="F35" s="58"/>
    </row>
    <row r="36" spans="1:6" ht="13.5" thickBot="1">
      <c r="A36" s="76"/>
      <c r="B36" s="77"/>
      <c r="C36" s="77"/>
      <c r="D36" s="55"/>
      <c r="E36" s="55"/>
      <c r="F36" s="55"/>
    </row>
    <row r="37" spans="1:6" ht="12.75">
      <c r="A37" s="76"/>
      <c r="B37" s="75"/>
      <c r="C37" s="75"/>
      <c r="D37" s="59"/>
      <c r="E37" s="59"/>
      <c r="F37" s="59"/>
    </row>
    <row r="38" spans="1:6" ht="12.75">
      <c r="A38" s="76"/>
      <c r="B38" s="76"/>
      <c r="C38" s="76"/>
      <c r="D38" s="58"/>
      <c r="E38" s="58"/>
      <c r="F38" s="58"/>
    </row>
    <row r="39" spans="1:6" ht="13.5" thickBot="1">
      <c r="A39" s="77"/>
      <c r="B39" s="77"/>
      <c r="C39" s="77"/>
      <c r="D39" s="55"/>
      <c r="E39" s="55"/>
      <c r="F39" s="55"/>
    </row>
    <row r="43" ht="12.75">
      <c r="C43" s="57"/>
    </row>
    <row r="44" ht="12.75">
      <c r="C44" s="59"/>
    </row>
    <row r="45" ht="12.75">
      <c r="C45" s="59"/>
    </row>
    <row r="46" ht="12.75">
      <c r="C46" s="59"/>
    </row>
    <row r="47" ht="12.75">
      <c r="C47" s="59"/>
    </row>
    <row r="48" ht="12.75">
      <c r="C48" s="59"/>
    </row>
    <row r="49" ht="12.75">
      <c r="C49" s="59"/>
    </row>
    <row r="50" ht="12.75">
      <c r="C50" s="59"/>
    </row>
    <row r="51" ht="12.75">
      <c r="C51" s="59"/>
    </row>
    <row r="52" ht="12.75">
      <c r="C52" s="56"/>
    </row>
  </sheetData>
  <sheetProtection selectLockedCells="1" selectUnlockedCells="1"/>
  <mergeCells count="8">
    <mergeCell ref="C1:D1"/>
    <mergeCell ref="B37:C39"/>
    <mergeCell ref="B34:C36"/>
    <mergeCell ref="B31:C33"/>
    <mergeCell ref="A31:A39"/>
    <mergeCell ref="B30:C30"/>
    <mergeCell ref="D29:F29"/>
    <mergeCell ref="A29:B29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150"/>
  <headerFooter alignWithMargins="0">
    <oddHeader>&amp;C&amp;"Arial,Regular"Table S4
Methylcytosine calling statistics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="150" zoomScaleNormal="150" workbookViewId="0" topLeftCell="A1">
      <selection activeCell="G35" sqref="G35"/>
    </sheetView>
  </sheetViews>
  <sheetFormatPr defaultColWidth="11.00390625" defaultRowHeight="12.75"/>
  <cols>
    <col min="3" max="3" width="13.625" style="0" customWidth="1"/>
    <col min="4" max="4" width="9.125" style="0" customWidth="1"/>
    <col min="5" max="5" width="18.375" style="0" customWidth="1"/>
  </cols>
  <sheetData>
    <row r="1" spans="1:5" ht="12.75">
      <c r="A1" s="20" t="s">
        <v>117</v>
      </c>
      <c r="B1" s="20" t="s">
        <v>104</v>
      </c>
      <c r="C1" s="20" t="s">
        <v>103</v>
      </c>
      <c r="D1" s="20" t="s">
        <v>118</v>
      </c>
      <c r="E1" s="20" t="s">
        <v>66</v>
      </c>
    </row>
    <row r="2" spans="1:5" ht="12.75">
      <c r="A2" s="21" t="s">
        <v>119</v>
      </c>
      <c r="B2">
        <v>1519159</v>
      </c>
      <c r="C2">
        <v>1249751</v>
      </c>
      <c r="D2">
        <v>1196278</v>
      </c>
      <c r="E2" s="22">
        <f>D2/C2*100</f>
        <v>95.72130768449075</v>
      </c>
    </row>
    <row r="3" spans="1:5" ht="12.75">
      <c r="A3" s="21" t="s">
        <v>120</v>
      </c>
      <c r="B3">
        <v>709257</v>
      </c>
      <c r="C3">
        <v>515854</v>
      </c>
      <c r="D3">
        <v>434538</v>
      </c>
      <c r="E3" s="22">
        <f>D3/C3*100</f>
        <v>84.23662509159568</v>
      </c>
    </row>
    <row r="4" spans="1:5" ht="12.75">
      <c r="A4" s="21" t="s">
        <v>121</v>
      </c>
      <c r="B4">
        <v>731938</v>
      </c>
      <c r="C4">
        <v>501842</v>
      </c>
      <c r="D4">
        <v>208964</v>
      </c>
      <c r="E4" s="22">
        <f>D4/C4*100</f>
        <v>41.63940044874682</v>
      </c>
    </row>
    <row r="5" spans="1:7" ht="12.75">
      <c r="A5" s="21" t="s">
        <v>87</v>
      </c>
      <c r="B5" s="21">
        <f>SUM(B2:B4)</f>
        <v>2960354</v>
      </c>
      <c r="C5" s="21">
        <f>SUM(C2:C4)</f>
        <v>2267447</v>
      </c>
      <c r="D5" s="21"/>
      <c r="E5" s="21"/>
      <c r="F5" s="21"/>
      <c r="G5" s="21"/>
    </row>
    <row r="6" spans="1:5" ht="12.75">
      <c r="A6" s="21"/>
      <c r="B6" s="21"/>
      <c r="C6" s="21"/>
      <c r="D6" s="21"/>
      <c r="E6" s="21"/>
    </row>
    <row r="7" spans="1:5" s="14" customFormat="1" ht="12.75">
      <c r="A7" s="20"/>
      <c r="B7" s="20" t="s">
        <v>119</v>
      </c>
      <c r="C7" s="20" t="s">
        <v>120</v>
      </c>
      <c r="D7" s="20" t="s">
        <v>121</v>
      </c>
      <c r="E7" s="20" t="s">
        <v>87</v>
      </c>
    </row>
    <row r="8" spans="1:5" ht="12.75">
      <c r="A8" s="21" t="s">
        <v>122</v>
      </c>
      <c r="B8" s="21">
        <v>5570722</v>
      </c>
      <c r="C8" s="21">
        <v>6096971</v>
      </c>
      <c r="D8" s="21">
        <v>31208318</v>
      </c>
      <c r="E8" s="21">
        <f>SUM(B8:D8)</f>
        <v>42876011</v>
      </c>
    </row>
    <row r="9" spans="1:5" ht="12.75">
      <c r="A9" s="21" t="s">
        <v>123</v>
      </c>
      <c r="B9" s="21">
        <v>1249751</v>
      </c>
      <c r="C9" s="21">
        <v>515854</v>
      </c>
      <c r="D9" s="21">
        <v>501842</v>
      </c>
      <c r="E9" s="21">
        <f>SUM(B9:D9)</f>
        <v>2267447</v>
      </c>
    </row>
    <row r="10" spans="1:5" ht="12.75">
      <c r="A10" s="21" t="s">
        <v>124</v>
      </c>
      <c r="B10">
        <v>1519159</v>
      </c>
      <c r="C10">
        <v>709257</v>
      </c>
      <c r="D10">
        <v>731938</v>
      </c>
      <c r="E10" s="21">
        <f>SUM(B10:D10)</f>
        <v>2960354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&amp;C&amp;"Arial,Regular"Table S5
C-context methylation statistics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="150" zoomScaleNormal="150" workbookViewId="0" topLeftCell="A1">
      <selection activeCell="I12" sqref="I12"/>
    </sheetView>
  </sheetViews>
  <sheetFormatPr defaultColWidth="11.00390625" defaultRowHeight="12.75"/>
  <cols>
    <col min="1" max="1" width="8.00390625" style="0" bestFit="1" customWidth="1"/>
    <col min="2" max="3" width="2.00390625" style="0" bestFit="1" customWidth="1"/>
    <col min="4" max="4" width="4.125" style="0" bestFit="1" customWidth="1"/>
    <col min="5" max="5" width="9.00390625" style="0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8.375" style="0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9.375" style="0" customWidth="1"/>
    <col min="15" max="15" width="9.125" style="0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5782325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 t="s">
        <v>121</v>
      </c>
      <c r="M2" t="s">
        <v>125</v>
      </c>
      <c r="N2">
        <v>10</v>
      </c>
      <c r="O2">
        <v>2</v>
      </c>
      <c r="P2">
        <v>12</v>
      </c>
    </row>
    <row r="3" spans="1:16" ht="12.75">
      <c r="A3">
        <v>5782326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 t="s">
        <v>121</v>
      </c>
      <c r="M3" t="s">
        <v>126</v>
      </c>
      <c r="N3">
        <v>9</v>
      </c>
      <c r="O3">
        <v>3</v>
      </c>
      <c r="P3">
        <v>12</v>
      </c>
    </row>
    <row r="4" spans="1:16" ht="12.75">
      <c r="A4">
        <v>5782332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t="s">
        <v>121</v>
      </c>
      <c r="M4" t="s">
        <v>127</v>
      </c>
      <c r="N4">
        <v>10</v>
      </c>
      <c r="O4">
        <v>2</v>
      </c>
      <c r="P4">
        <v>12</v>
      </c>
    </row>
    <row r="5" spans="1:16" ht="12.75">
      <c r="A5">
        <v>5782345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 t="s">
        <v>121</v>
      </c>
      <c r="M5" t="s">
        <v>128</v>
      </c>
      <c r="N5">
        <v>9</v>
      </c>
      <c r="O5">
        <v>3</v>
      </c>
      <c r="P5">
        <v>12</v>
      </c>
    </row>
    <row r="6" spans="1:16" ht="12.75">
      <c r="A6">
        <v>5782366</v>
      </c>
      <c r="B6">
        <v>0</v>
      </c>
      <c r="C6">
        <v>0</v>
      </c>
      <c r="D6">
        <v>0</v>
      </c>
      <c r="E6">
        <v>0</v>
      </c>
      <c r="F6">
        <v>4</v>
      </c>
      <c r="G6">
        <v>2</v>
      </c>
      <c r="H6">
        <v>6</v>
      </c>
      <c r="I6" s="23">
        <v>1.4757227299761E-05</v>
      </c>
      <c r="J6">
        <v>2</v>
      </c>
      <c r="K6">
        <v>4</v>
      </c>
      <c r="L6" t="s">
        <v>121</v>
      </c>
      <c r="M6" t="s">
        <v>129</v>
      </c>
      <c r="N6">
        <v>10</v>
      </c>
      <c r="O6">
        <v>2</v>
      </c>
      <c r="P6">
        <v>12</v>
      </c>
    </row>
    <row r="7" spans="1:16" ht="12.75">
      <c r="A7">
        <v>5782393</v>
      </c>
      <c r="B7">
        <v>4</v>
      </c>
      <c r="C7">
        <v>0</v>
      </c>
      <c r="D7">
        <v>4</v>
      </c>
      <c r="E7">
        <v>1</v>
      </c>
      <c r="F7">
        <v>16</v>
      </c>
      <c r="G7">
        <v>0</v>
      </c>
      <c r="H7">
        <v>17</v>
      </c>
      <c r="I7" s="23">
        <v>4.7137135910053E-18</v>
      </c>
      <c r="J7">
        <v>4</v>
      </c>
      <c r="K7">
        <v>5</v>
      </c>
      <c r="L7" t="s">
        <v>119</v>
      </c>
      <c r="M7" t="s">
        <v>130</v>
      </c>
      <c r="N7">
        <v>12</v>
      </c>
      <c r="O7">
        <v>0</v>
      </c>
      <c r="P7">
        <v>12</v>
      </c>
    </row>
    <row r="8" spans="1:16" ht="12.75">
      <c r="A8">
        <v>5782395</v>
      </c>
      <c r="B8">
        <v>3</v>
      </c>
      <c r="C8">
        <v>1</v>
      </c>
      <c r="D8">
        <v>4</v>
      </c>
      <c r="E8">
        <v>1</v>
      </c>
      <c r="F8">
        <v>10</v>
      </c>
      <c r="G8">
        <v>7</v>
      </c>
      <c r="H8">
        <v>17</v>
      </c>
      <c r="I8" s="23">
        <v>1.76758011104237E-12</v>
      </c>
      <c r="J8">
        <v>2</v>
      </c>
      <c r="K8">
        <v>5</v>
      </c>
      <c r="L8" t="s">
        <v>121</v>
      </c>
      <c r="M8" t="s">
        <v>126</v>
      </c>
      <c r="N8">
        <v>7</v>
      </c>
      <c r="O8">
        <v>5</v>
      </c>
      <c r="P8">
        <v>12</v>
      </c>
    </row>
    <row r="9" spans="1:16" ht="12.75">
      <c r="A9">
        <v>5782404</v>
      </c>
      <c r="B9">
        <v>4</v>
      </c>
      <c r="C9">
        <v>1</v>
      </c>
      <c r="D9">
        <v>5</v>
      </c>
      <c r="E9">
        <v>1</v>
      </c>
      <c r="F9">
        <v>20</v>
      </c>
      <c r="G9">
        <v>1</v>
      </c>
      <c r="H9">
        <v>22</v>
      </c>
      <c r="I9" s="23">
        <v>6.5567736218124E-24</v>
      </c>
      <c r="J9">
        <v>4</v>
      </c>
      <c r="K9">
        <v>5</v>
      </c>
      <c r="L9" t="s">
        <v>119</v>
      </c>
      <c r="M9" t="s">
        <v>131</v>
      </c>
      <c r="N9">
        <v>12</v>
      </c>
      <c r="O9">
        <v>0</v>
      </c>
      <c r="P9">
        <v>12</v>
      </c>
    </row>
    <row r="10" spans="1:16" ht="12.75">
      <c r="A10">
        <v>5782415</v>
      </c>
      <c r="B10">
        <v>2</v>
      </c>
      <c r="C10">
        <v>3</v>
      </c>
      <c r="D10">
        <v>5</v>
      </c>
      <c r="E10">
        <v>1</v>
      </c>
      <c r="F10">
        <v>9</v>
      </c>
      <c r="G10">
        <v>14</v>
      </c>
      <c r="H10">
        <v>24</v>
      </c>
      <c r="I10" s="23">
        <v>1.90728618661758E-06</v>
      </c>
      <c r="J10">
        <v>3</v>
      </c>
      <c r="K10">
        <v>5</v>
      </c>
      <c r="L10" t="s">
        <v>121</v>
      </c>
      <c r="M10" t="s">
        <v>126</v>
      </c>
      <c r="N10">
        <v>5</v>
      </c>
      <c r="O10">
        <v>7</v>
      </c>
      <c r="P10">
        <v>12</v>
      </c>
    </row>
    <row r="11" spans="1:16" ht="12.75">
      <c r="A11">
        <v>5782422</v>
      </c>
      <c r="B11">
        <v>2</v>
      </c>
      <c r="C11">
        <v>2</v>
      </c>
      <c r="D11">
        <v>4</v>
      </c>
      <c r="E11">
        <v>1</v>
      </c>
      <c r="F11">
        <v>8</v>
      </c>
      <c r="G11">
        <v>13</v>
      </c>
      <c r="H11">
        <v>21</v>
      </c>
      <c r="I11" s="23">
        <v>3.18829139970797E-08</v>
      </c>
      <c r="J11">
        <v>3</v>
      </c>
      <c r="K11">
        <v>5</v>
      </c>
      <c r="L11" t="s">
        <v>121</v>
      </c>
      <c r="M11" t="s">
        <v>129</v>
      </c>
      <c r="N11">
        <v>2</v>
      </c>
      <c r="O11">
        <v>10</v>
      </c>
      <c r="P11">
        <v>12</v>
      </c>
    </row>
    <row r="12" spans="1:16" ht="12.75">
      <c r="A12">
        <v>5782429</v>
      </c>
      <c r="B12">
        <v>3</v>
      </c>
      <c r="C12">
        <v>1</v>
      </c>
      <c r="D12">
        <v>4</v>
      </c>
      <c r="E12">
        <v>1</v>
      </c>
      <c r="F12">
        <v>8</v>
      </c>
      <c r="G12">
        <v>12</v>
      </c>
      <c r="H12">
        <v>21</v>
      </c>
      <c r="I12" s="23">
        <v>1.93871553659061E-05</v>
      </c>
      <c r="J12">
        <v>3</v>
      </c>
      <c r="K12">
        <v>5</v>
      </c>
      <c r="L12" t="s">
        <v>121</v>
      </c>
      <c r="M12" t="s">
        <v>126</v>
      </c>
      <c r="N12">
        <v>4</v>
      </c>
      <c r="O12">
        <v>8</v>
      </c>
      <c r="P12">
        <v>12</v>
      </c>
    </row>
    <row r="13" spans="1:16" ht="12.75">
      <c r="A13">
        <v>5782435</v>
      </c>
      <c r="B13">
        <v>2</v>
      </c>
      <c r="C13">
        <v>2</v>
      </c>
      <c r="D13">
        <v>4</v>
      </c>
      <c r="E13">
        <v>1</v>
      </c>
      <c r="F13">
        <v>11</v>
      </c>
      <c r="G13">
        <v>7</v>
      </c>
      <c r="H13">
        <v>21</v>
      </c>
      <c r="I13" s="23">
        <v>6.20538578684336E-13</v>
      </c>
      <c r="J13">
        <v>4</v>
      </c>
      <c r="K13">
        <v>5</v>
      </c>
      <c r="L13" t="s">
        <v>119</v>
      </c>
      <c r="M13" t="s">
        <v>132</v>
      </c>
      <c r="N13">
        <v>10</v>
      </c>
      <c r="O13">
        <v>2</v>
      </c>
      <c r="P13">
        <v>12</v>
      </c>
    </row>
    <row r="14" spans="1:16" ht="12.75">
      <c r="A14">
        <v>5782443</v>
      </c>
      <c r="B14">
        <v>2</v>
      </c>
      <c r="C14">
        <v>0</v>
      </c>
      <c r="D14">
        <v>2</v>
      </c>
      <c r="E14">
        <v>1</v>
      </c>
      <c r="F14">
        <v>9</v>
      </c>
      <c r="G14">
        <v>7</v>
      </c>
      <c r="H14">
        <v>18</v>
      </c>
      <c r="I14">
        <v>0.000272353124001265</v>
      </c>
      <c r="J14">
        <v>3</v>
      </c>
      <c r="K14">
        <v>5</v>
      </c>
      <c r="L14" t="s">
        <v>121</v>
      </c>
      <c r="M14" t="s">
        <v>133</v>
      </c>
      <c r="N14">
        <v>5</v>
      </c>
      <c r="O14">
        <v>7</v>
      </c>
      <c r="P14">
        <v>12</v>
      </c>
    </row>
    <row r="15" spans="1:16" ht="12.75">
      <c r="A15">
        <v>5782445</v>
      </c>
      <c r="B15">
        <v>2</v>
      </c>
      <c r="C15">
        <v>0</v>
      </c>
      <c r="D15">
        <v>2</v>
      </c>
      <c r="E15">
        <v>1</v>
      </c>
      <c r="F15">
        <v>13</v>
      </c>
      <c r="G15">
        <v>2</v>
      </c>
      <c r="H15">
        <v>18</v>
      </c>
      <c r="I15" s="23">
        <v>8.92649088867451E-18</v>
      </c>
      <c r="J15">
        <v>4</v>
      </c>
      <c r="K15">
        <v>5</v>
      </c>
      <c r="L15" t="s">
        <v>119</v>
      </c>
      <c r="M15" t="s">
        <v>132</v>
      </c>
      <c r="N15">
        <v>12</v>
      </c>
      <c r="O15">
        <v>0</v>
      </c>
      <c r="P15">
        <v>12</v>
      </c>
    </row>
    <row r="16" spans="1:16" ht="12.75">
      <c r="A16">
        <v>5782451</v>
      </c>
      <c r="B16">
        <v>2</v>
      </c>
      <c r="C16">
        <v>0</v>
      </c>
      <c r="D16">
        <v>2</v>
      </c>
      <c r="E16">
        <v>1</v>
      </c>
      <c r="F16">
        <v>10</v>
      </c>
      <c r="G16">
        <v>7</v>
      </c>
      <c r="H16">
        <v>18</v>
      </c>
      <c r="I16" s="23">
        <v>6.17088532678307E-08</v>
      </c>
      <c r="J16">
        <v>3</v>
      </c>
      <c r="K16">
        <v>5</v>
      </c>
      <c r="L16" t="s">
        <v>121</v>
      </c>
      <c r="M16" t="s">
        <v>134</v>
      </c>
      <c r="N16">
        <v>6</v>
      </c>
      <c r="O16">
        <v>6</v>
      </c>
      <c r="P16">
        <v>12</v>
      </c>
    </row>
    <row r="17" spans="1:16" ht="12.75">
      <c r="A17">
        <v>5782453</v>
      </c>
      <c r="B17">
        <v>1</v>
      </c>
      <c r="C17">
        <v>1</v>
      </c>
      <c r="D17">
        <v>2</v>
      </c>
      <c r="E17">
        <v>0</v>
      </c>
      <c r="F17">
        <v>5</v>
      </c>
      <c r="G17">
        <v>10</v>
      </c>
      <c r="H17">
        <v>15</v>
      </c>
      <c r="I17" s="23">
        <v>4.89463254037939E-05</v>
      </c>
      <c r="J17">
        <v>2</v>
      </c>
      <c r="K17">
        <v>5</v>
      </c>
      <c r="L17" t="s">
        <v>121</v>
      </c>
      <c r="M17" t="s">
        <v>125</v>
      </c>
      <c r="N17">
        <v>3</v>
      </c>
      <c r="O17">
        <v>9</v>
      </c>
      <c r="P17">
        <v>12</v>
      </c>
    </row>
    <row r="18" spans="1:16" ht="12.75">
      <c r="A18">
        <v>5782454</v>
      </c>
      <c r="B18">
        <v>2</v>
      </c>
      <c r="C18">
        <v>0</v>
      </c>
      <c r="D18">
        <v>2</v>
      </c>
      <c r="E18">
        <v>1</v>
      </c>
      <c r="F18">
        <v>9</v>
      </c>
      <c r="G18">
        <v>6</v>
      </c>
      <c r="H18">
        <v>15</v>
      </c>
      <c r="I18" s="23">
        <v>2.16243407575303E-11</v>
      </c>
      <c r="J18">
        <v>4</v>
      </c>
      <c r="K18">
        <v>5</v>
      </c>
      <c r="L18" t="s">
        <v>121</v>
      </c>
      <c r="M18" t="s">
        <v>129</v>
      </c>
      <c r="N18">
        <v>7</v>
      </c>
      <c r="O18">
        <v>5</v>
      </c>
      <c r="P18">
        <v>12</v>
      </c>
    </row>
    <row r="19" spans="1:16" ht="12.75">
      <c r="A19">
        <v>5782457</v>
      </c>
      <c r="B19">
        <v>2</v>
      </c>
      <c r="C19">
        <v>0</v>
      </c>
      <c r="D19">
        <v>2</v>
      </c>
      <c r="E19">
        <v>1</v>
      </c>
      <c r="F19">
        <v>4</v>
      </c>
      <c r="G19">
        <v>10</v>
      </c>
      <c r="H19">
        <v>14</v>
      </c>
      <c r="I19">
        <v>0.000723556636068584</v>
      </c>
      <c r="J19">
        <v>1</v>
      </c>
      <c r="K19">
        <v>5</v>
      </c>
      <c r="L19" t="s">
        <v>121</v>
      </c>
      <c r="M19" t="s">
        <v>126</v>
      </c>
      <c r="N19">
        <v>4</v>
      </c>
      <c r="O19">
        <v>8</v>
      </c>
      <c r="P19">
        <v>12</v>
      </c>
    </row>
    <row r="20" spans="1:16" ht="12.75">
      <c r="A20">
        <v>5782464</v>
      </c>
      <c r="B20">
        <v>2</v>
      </c>
      <c r="C20">
        <v>0</v>
      </c>
      <c r="D20">
        <v>2</v>
      </c>
      <c r="E20">
        <v>1</v>
      </c>
      <c r="F20">
        <v>8</v>
      </c>
      <c r="G20">
        <v>5</v>
      </c>
      <c r="H20">
        <v>13</v>
      </c>
      <c r="I20" s="23">
        <v>2.66922050049191E-10</v>
      </c>
      <c r="J20">
        <v>2</v>
      </c>
      <c r="K20">
        <v>5</v>
      </c>
      <c r="L20" t="s">
        <v>120</v>
      </c>
      <c r="M20" t="s">
        <v>135</v>
      </c>
      <c r="N20">
        <v>7</v>
      </c>
      <c r="O20">
        <v>5</v>
      </c>
      <c r="P20">
        <v>12</v>
      </c>
    </row>
    <row r="21" spans="1:16" ht="12.75">
      <c r="A21">
        <v>5782465</v>
      </c>
      <c r="B21">
        <v>2</v>
      </c>
      <c r="C21">
        <v>0</v>
      </c>
      <c r="D21">
        <v>2</v>
      </c>
      <c r="E21">
        <v>1</v>
      </c>
      <c r="F21">
        <v>9</v>
      </c>
      <c r="G21">
        <v>1</v>
      </c>
      <c r="H21">
        <v>13</v>
      </c>
      <c r="I21" s="23">
        <v>3.36226610238008E-12</v>
      </c>
      <c r="J21">
        <v>3</v>
      </c>
      <c r="K21">
        <v>5</v>
      </c>
      <c r="L21" t="s">
        <v>119</v>
      </c>
      <c r="M21" t="s">
        <v>131</v>
      </c>
      <c r="N21">
        <v>11</v>
      </c>
      <c r="O21">
        <v>1</v>
      </c>
      <c r="P21">
        <v>12</v>
      </c>
    </row>
    <row r="22" spans="1:16" ht="12.75">
      <c r="A22">
        <v>5782468</v>
      </c>
      <c r="B22">
        <v>2</v>
      </c>
      <c r="C22">
        <v>0</v>
      </c>
      <c r="D22">
        <v>2</v>
      </c>
      <c r="E22">
        <v>1</v>
      </c>
      <c r="F22">
        <v>10</v>
      </c>
      <c r="G22">
        <v>1</v>
      </c>
      <c r="H22">
        <v>12</v>
      </c>
      <c r="I22" s="23">
        <v>7.38428010541865E-09</v>
      </c>
      <c r="J22">
        <v>5</v>
      </c>
      <c r="K22">
        <v>5</v>
      </c>
      <c r="L22" t="s">
        <v>121</v>
      </c>
      <c r="M22" t="s">
        <v>129</v>
      </c>
      <c r="N22">
        <v>9</v>
      </c>
      <c r="O22">
        <v>3</v>
      </c>
      <c r="P22">
        <v>12</v>
      </c>
    </row>
    <row r="23" spans="1:16" ht="12.75">
      <c r="A23">
        <v>5782475</v>
      </c>
      <c r="B23">
        <v>2</v>
      </c>
      <c r="C23">
        <v>0</v>
      </c>
      <c r="D23">
        <v>2</v>
      </c>
      <c r="E23">
        <v>1</v>
      </c>
      <c r="F23">
        <v>7</v>
      </c>
      <c r="G23">
        <v>3</v>
      </c>
      <c r="H23">
        <v>10</v>
      </c>
      <c r="I23" s="23">
        <v>1.22944337772095E-09</v>
      </c>
      <c r="J23">
        <v>3</v>
      </c>
      <c r="K23">
        <v>5</v>
      </c>
      <c r="L23" t="s">
        <v>120</v>
      </c>
      <c r="M23" t="s">
        <v>136</v>
      </c>
      <c r="N23">
        <v>11</v>
      </c>
      <c r="O23">
        <v>1</v>
      </c>
      <c r="P23">
        <v>12</v>
      </c>
    </row>
    <row r="24" spans="1:16" ht="12.75">
      <c r="A24">
        <v>5782481</v>
      </c>
      <c r="B24">
        <v>0</v>
      </c>
      <c r="C24">
        <v>1</v>
      </c>
      <c r="D24">
        <v>1</v>
      </c>
      <c r="E24">
        <v>0</v>
      </c>
      <c r="F24">
        <v>7</v>
      </c>
      <c r="G24">
        <v>1</v>
      </c>
      <c r="H24">
        <v>8</v>
      </c>
      <c r="I24" s="23">
        <v>9.13213769556395E-11</v>
      </c>
      <c r="J24">
        <v>5</v>
      </c>
      <c r="K24">
        <v>5</v>
      </c>
      <c r="L24" t="s">
        <v>121</v>
      </c>
      <c r="M24" t="s">
        <v>134</v>
      </c>
      <c r="N24">
        <v>5</v>
      </c>
      <c r="O24">
        <v>7</v>
      </c>
      <c r="P24">
        <v>12</v>
      </c>
    </row>
    <row r="25" spans="1:16" ht="12.75">
      <c r="A25">
        <v>5782483</v>
      </c>
      <c r="B25">
        <v>0</v>
      </c>
      <c r="C25">
        <v>1</v>
      </c>
      <c r="D25">
        <v>1</v>
      </c>
      <c r="E25">
        <v>0</v>
      </c>
      <c r="F25">
        <v>5</v>
      </c>
      <c r="G25">
        <v>1</v>
      </c>
      <c r="H25">
        <v>7</v>
      </c>
      <c r="I25" s="23">
        <v>4.64219333765392E-07</v>
      </c>
      <c r="J25">
        <v>3</v>
      </c>
      <c r="K25">
        <v>4</v>
      </c>
      <c r="L25" t="s">
        <v>121</v>
      </c>
      <c r="M25" t="s">
        <v>129</v>
      </c>
      <c r="N25">
        <v>7</v>
      </c>
      <c r="O25">
        <v>5</v>
      </c>
      <c r="P25">
        <v>12</v>
      </c>
    </row>
    <row r="26" spans="1:16" ht="12.75">
      <c r="A26">
        <v>5782498</v>
      </c>
      <c r="B26">
        <v>0</v>
      </c>
      <c r="C26">
        <v>0</v>
      </c>
      <c r="D26">
        <v>0</v>
      </c>
      <c r="E26">
        <v>0</v>
      </c>
      <c r="F26">
        <v>3</v>
      </c>
      <c r="G26">
        <v>1</v>
      </c>
      <c r="H26">
        <v>4</v>
      </c>
      <c r="I26">
        <v>0.000178877499864044</v>
      </c>
      <c r="J26">
        <v>2</v>
      </c>
      <c r="K26">
        <v>2</v>
      </c>
      <c r="L26" t="s">
        <v>121</v>
      </c>
      <c r="M26" t="s">
        <v>126</v>
      </c>
      <c r="N26">
        <v>5</v>
      </c>
      <c r="O26">
        <v>7</v>
      </c>
      <c r="P26">
        <v>12</v>
      </c>
    </row>
    <row r="27" spans="1:16" ht="12.75">
      <c r="A27">
        <v>5782502</v>
      </c>
      <c r="B27">
        <v>0</v>
      </c>
      <c r="C27">
        <v>0</v>
      </c>
      <c r="D27">
        <v>0</v>
      </c>
      <c r="E27">
        <v>0</v>
      </c>
      <c r="F27">
        <v>3</v>
      </c>
      <c r="G27">
        <v>1</v>
      </c>
      <c r="H27">
        <v>4</v>
      </c>
      <c r="I27">
        <v>0.000178877499864044</v>
      </c>
      <c r="J27">
        <v>2</v>
      </c>
      <c r="K27">
        <v>2</v>
      </c>
      <c r="L27" t="s">
        <v>121</v>
      </c>
      <c r="M27" t="s">
        <v>127</v>
      </c>
      <c r="N27">
        <v>7</v>
      </c>
      <c r="O27">
        <v>5</v>
      </c>
      <c r="P27">
        <v>12</v>
      </c>
    </row>
    <row r="28" spans="1:16" ht="12.75">
      <c r="A28">
        <v>5782507</v>
      </c>
      <c r="B28">
        <v>0</v>
      </c>
      <c r="C28">
        <v>0</v>
      </c>
      <c r="D28">
        <v>0</v>
      </c>
      <c r="E28">
        <v>0</v>
      </c>
      <c r="F28">
        <v>3</v>
      </c>
      <c r="G28">
        <v>0</v>
      </c>
      <c r="H28">
        <v>3</v>
      </c>
      <c r="I28" s="23">
        <v>4.83541332015322E-05</v>
      </c>
      <c r="J28">
        <v>2</v>
      </c>
      <c r="K28">
        <v>2</v>
      </c>
      <c r="L28" t="s">
        <v>121</v>
      </c>
      <c r="M28" t="s">
        <v>129</v>
      </c>
      <c r="N28">
        <v>5</v>
      </c>
      <c r="O28">
        <v>7</v>
      </c>
      <c r="P28">
        <v>12</v>
      </c>
    </row>
    <row r="29" spans="1:16" ht="12.75">
      <c r="A29">
        <v>5782512</v>
      </c>
      <c r="B29">
        <v>0</v>
      </c>
      <c r="C29">
        <v>0</v>
      </c>
      <c r="D29">
        <v>0</v>
      </c>
      <c r="E29">
        <v>0</v>
      </c>
      <c r="F29">
        <v>2</v>
      </c>
      <c r="G29">
        <v>1</v>
      </c>
      <c r="H29">
        <v>3</v>
      </c>
      <c r="I29">
        <v>0.00532695694662808</v>
      </c>
      <c r="J29">
        <v>1</v>
      </c>
      <c r="K29">
        <v>2</v>
      </c>
      <c r="L29" t="s">
        <v>121</v>
      </c>
      <c r="M29" t="s">
        <v>128</v>
      </c>
      <c r="N29">
        <v>7</v>
      </c>
      <c r="O29">
        <v>5</v>
      </c>
      <c r="P29">
        <v>12</v>
      </c>
    </row>
    <row r="30" spans="1:16" ht="12.75">
      <c r="A30">
        <v>5782519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1</v>
      </c>
      <c r="J30">
        <v>0</v>
      </c>
      <c r="K30">
        <v>1</v>
      </c>
      <c r="L30" t="s">
        <v>121</v>
      </c>
      <c r="M30" t="s">
        <v>126</v>
      </c>
      <c r="N30">
        <v>3</v>
      </c>
      <c r="O30">
        <v>9</v>
      </c>
      <c r="P30">
        <v>12</v>
      </c>
    </row>
    <row r="31" spans="1:16" ht="12.75">
      <c r="A31">
        <v>5782534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1</v>
      </c>
      <c r="I31">
        <v>1</v>
      </c>
      <c r="J31">
        <v>0</v>
      </c>
      <c r="K31">
        <v>1</v>
      </c>
      <c r="L31" t="s">
        <v>121</v>
      </c>
      <c r="M31" t="s">
        <v>134</v>
      </c>
      <c r="N31">
        <v>2</v>
      </c>
      <c r="O31">
        <v>10</v>
      </c>
      <c r="P31">
        <v>12</v>
      </c>
    </row>
    <row r="32" spans="1:16" ht="12.75">
      <c r="A32">
        <v>5782536</v>
      </c>
      <c r="B32">
        <v>0</v>
      </c>
      <c r="C32">
        <v>0</v>
      </c>
      <c r="D32">
        <v>0</v>
      </c>
      <c r="E32">
        <v>0</v>
      </c>
      <c r="F32">
        <v>0</v>
      </c>
      <c r="G32">
        <v>2</v>
      </c>
      <c r="H32">
        <v>2</v>
      </c>
      <c r="I32">
        <v>1</v>
      </c>
      <c r="J32">
        <v>0</v>
      </c>
      <c r="K32">
        <v>2</v>
      </c>
      <c r="L32" t="s">
        <v>121</v>
      </c>
      <c r="M32" t="s">
        <v>127</v>
      </c>
      <c r="N32">
        <v>2</v>
      </c>
      <c r="O32">
        <v>10</v>
      </c>
      <c r="P32">
        <v>12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K40" sqref="K40"/>
    </sheetView>
  </sheetViews>
  <sheetFormatPr defaultColWidth="11.00390625" defaultRowHeight="12.75"/>
  <cols>
    <col min="1" max="1" width="9.00390625" style="0" bestFit="1" customWidth="1"/>
    <col min="2" max="3" width="2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205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16289274</v>
      </c>
      <c r="B2">
        <v>0</v>
      </c>
      <c r="C2">
        <v>0</v>
      </c>
      <c r="D2">
        <v>0</v>
      </c>
      <c r="E2">
        <v>0</v>
      </c>
      <c r="F2">
        <v>5</v>
      </c>
      <c r="G2">
        <v>7</v>
      </c>
      <c r="H2">
        <v>12</v>
      </c>
      <c r="I2" s="23">
        <v>2.01129810056908E-05</v>
      </c>
      <c r="J2">
        <v>2</v>
      </c>
      <c r="K2">
        <v>5</v>
      </c>
      <c r="L2" t="s">
        <v>121</v>
      </c>
      <c r="M2" t="s">
        <v>126</v>
      </c>
      <c r="N2">
        <v>8</v>
      </c>
      <c r="O2">
        <v>4</v>
      </c>
      <c r="P2">
        <v>12</v>
      </c>
    </row>
    <row r="3" spans="1:16" ht="12.75">
      <c r="A3">
        <v>16289285</v>
      </c>
      <c r="B3">
        <v>3</v>
      </c>
      <c r="C3">
        <v>0</v>
      </c>
      <c r="D3">
        <v>3</v>
      </c>
      <c r="E3">
        <v>1</v>
      </c>
      <c r="F3">
        <v>10</v>
      </c>
      <c r="G3">
        <v>5</v>
      </c>
      <c r="H3">
        <v>15</v>
      </c>
      <c r="I3" s="23">
        <v>4.06886187495616E-13</v>
      </c>
      <c r="J3">
        <v>3</v>
      </c>
      <c r="K3">
        <v>5</v>
      </c>
      <c r="L3" t="s">
        <v>121</v>
      </c>
      <c r="M3" t="s">
        <v>133</v>
      </c>
      <c r="N3">
        <v>6</v>
      </c>
      <c r="O3">
        <v>6</v>
      </c>
      <c r="P3">
        <v>12</v>
      </c>
    </row>
    <row r="4" spans="1:16" ht="12.75">
      <c r="A4">
        <v>16289287</v>
      </c>
      <c r="B4">
        <v>3</v>
      </c>
      <c r="C4">
        <v>0</v>
      </c>
      <c r="D4">
        <v>3</v>
      </c>
      <c r="E4">
        <v>1</v>
      </c>
      <c r="F4">
        <v>11</v>
      </c>
      <c r="G4">
        <v>6</v>
      </c>
      <c r="H4">
        <v>17</v>
      </c>
      <c r="I4" s="23">
        <v>3.53337620317833E-14</v>
      </c>
      <c r="J4">
        <v>3</v>
      </c>
      <c r="K4">
        <v>5</v>
      </c>
      <c r="L4" t="s">
        <v>121</v>
      </c>
      <c r="M4" t="s">
        <v>126</v>
      </c>
      <c r="N4">
        <v>7</v>
      </c>
      <c r="O4">
        <v>5</v>
      </c>
      <c r="P4">
        <v>12</v>
      </c>
    </row>
    <row r="5" spans="1:16" ht="12.75">
      <c r="A5">
        <v>16289298</v>
      </c>
      <c r="B5">
        <v>4</v>
      </c>
      <c r="C5">
        <v>0</v>
      </c>
      <c r="D5">
        <v>4</v>
      </c>
      <c r="E5">
        <v>1</v>
      </c>
      <c r="F5">
        <v>18</v>
      </c>
      <c r="G5">
        <v>3</v>
      </c>
      <c r="H5">
        <v>21</v>
      </c>
      <c r="I5" s="23">
        <v>1.18100649759527E-26</v>
      </c>
      <c r="J5">
        <v>5</v>
      </c>
      <c r="K5">
        <v>5</v>
      </c>
      <c r="L5" t="s">
        <v>119</v>
      </c>
      <c r="M5" t="s">
        <v>130</v>
      </c>
      <c r="N5">
        <v>11</v>
      </c>
      <c r="O5">
        <v>1</v>
      </c>
      <c r="P5">
        <v>12</v>
      </c>
    </row>
    <row r="6" spans="1:16" ht="12.75">
      <c r="A6">
        <v>16289300</v>
      </c>
      <c r="B6">
        <v>3</v>
      </c>
      <c r="C6">
        <v>1</v>
      </c>
      <c r="D6">
        <v>4</v>
      </c>
      <c r="E6">
        <v>1</v>
      </c>
      <c r="F6">
        <v>13</v>
      </c>
      <c r="G6">
        <v>7</v>
      </c>
      <c r="H6">
        <v>20</v>
      </c>
      <c r="I6" s="23">
        <v>1.01232720595928E-16</v>
      </c>
      <c r="J6">
        <v>3</v>
      </c>
      <c r="K6">
        <v>5</v>
      </c>
      <c r="L6" t="s">
        <v>121</v>
      </c>
      <c r="M6" t="s">
        <v>126</v>
      </c>
      <c r="N6">
        <v>8</v>
      </c>
      <c r="O6">
        <v>4</v>
      </c>
      <c r="P6">
        <v>12</v>
      </c>
    </row>
    <row r="7" spans="1:16" ht="12.75">
      <c r="A7">
        <v>16289311</v>
      </c>
      <c r="B7">
        <v>4</v>
      </c>
      <c r="C7">
        <v>1</v>
      </c>
      <c r="D7">
        <v>5</v>
      </c>
      <c r="E7">
        <v>1</v>
      </c>
      <c r="F7">
        <v>9</v>
      </c>
      <c r="G7">
        <v>5</v>
      </c>
      <c r="H7">
        <v>15</v>
      </c>
      <c r="I7" s="23">
        <v>8.90935740104357E-07</v>
      </c>
      <c r="J7">
        <v>4</v>
      </c>
      <c r="K7">
        <v>5</v>
      </c>
      <c r="L7" t="s">
        <v>121</v>
      </c>
      <c r="M7" t="s">
        <v>133</v>
      </c>
      <c r="N7">
        <v>7</v>
      </c>
      <c r="O7">
        <v>5</v>
      </c>
      <c r="P7">
        <v>12</v>
      </c>
    </row>
    <row r="8" spans="1:16" ht="12.75">
      <c r="A8">
        <v>16289313</v>
      </c>
      <c r="B8">
        <v>4</v>
      </c>
      <c r="C8">
        <v>1</v>
      </c>
      <c r="D8">
        <v>5</v>
      </c>
      <c r="E8">
        <v>1</v>
      </c>
      <c r="F8">
        <v>11</v>
      </c>
      <c r="G8">
        <v>4</v>
      </c>
      <c r="H8">
        <v>15</v>
      </c>
      <c r="I8" s="23">
        <v>4.2659076946556E-15</v>
      </c>
      <c r="J8">
        <v>4</v>
      </c>
      <c r="K8">
        <v>5</v>
      </c>
      <c r="L8" t="s">
        <v>121</v>
      </c>
      <c r="M8" t="s">
        <v>133</v>
      </c>
      <c r="N8">
        <v>5</v>
      </c>
      <c r="O8">
        <v>7</v>
      </c>
      <c r="P8">
        <v>12</v>
      </c>
    </row>
    <row r="9" spans="1:16" ht="12.75">
      <c r="A9">
        <v>16289315</v>
      </c>
      <c r="B9">
        <v>4</v>
      </c>
      <c r="C9">
        <v>1</v>
      </c>
      <c r="D9">
        <v>5</v>
      </c>
      <c r="E9">
        <v>1</v>
      </c>
      <c r="F9">
        <v>13</v>
      </c>
      <c r="G9">
        <v>2</v>
      </c>
      <c r="H9">
        <v>15</v>
      </c>
      <c r="I9" s="23">
        <v>1.77242016112606E-19</v>
      </c>
      <c r="J9">
        <v>3</v>
      </c>
      <c r="K9">
        <v>5</v>
      </c>
      <c r="L9" t="s">
        <v>121</v>
      </c>
      <c r="M9" t="s">
        <v>129</v>
      </c>
      <c r="N9">
        <v>8</v>
      </c>
      <c r="O9">
        <v>4</v>
      </c>
      <c r="P9">
        <v>12</v>
      </c>
    </row>
    <row r="10" spans="1:16" ht="12.75">
      <c r="A10">
        <v>16289346</v>
      </c>
      <c r="B10">
        <v>2</v>
      </c>
      <c r="C10">
        <v>1</v>
      </c>
      <c r="D10">
        <v>3</v>
      </c>
      <c r="E10">
        <v>1</v>
      </c>
      <c r="F10">
        <v>9</v>
      </c>
      <c r="G10">
        <v>2</v>
      </c>
      <c r="H10">
        <v>13</v>
      </c>
      <c r="I10" s="23">
        <v>4.66601625834317E-12</v>
      </c>
      <c r="J10">
        <v>5</v>
      </c>
      <c r="K10">
        <v>5</v>
      </c>
      <c r="L10" t="s">
        <v>119</v>
      </c>
      <c r="M10" t="s">
        <v>137</v>
      </c>
      <c r="N10">
        <v>12</v>
      </c>
      <c r="O10">
        <v>0</v>
      </c>
      <c r="P10">
        <v>12</v>
      </c>
    </row>
    <row r="11" spans="1:16" ht="12.75">
      <c r="A11">
        <v>16289350</v>
      </c>
      <c r="B11">
        <v>3</v>
      </c>
      <c r="C11">
        <v>0</v>
      </c>
      <c r="D11">
        <v>3</v>
      </c>
      <c r="E11">
        <v>1</v>
      </c>
      <c r="F11">
        <v>3</v>
      </c>
      <c r="G11">
        <v>12</v>
      </c>
      <c r="H11">
        <v>15</v>
      </c>
      <c r="I11">
        <v>0.0163900855988791</v>
      </c>
      <c r="J11">
        <v>1</v>
      </c>
      <c r="K11">
        <v>5</v>
      </c>
      <c r="L11" t="s">
        <v>121</v>
      </c>
      <c r="M11" t="s">
        <v>138</v>
      </c>
      <c r="N11">
        <v>3</v>
      </c>
      <c r="O11">
        <v>9</v>
      </c>
      <c r="P11">
        <v>12</v>
      </c>
    </row>
    <row r="12" spans="1:16" ht="12.75">
      <c r="A12">
        <v>16289351</v>
      </c>
      <c r="B12">
        <v>2</v>
      </c>
      <c r="C12">
        <v>1</v>
      </c>
      <c r="D12">
        <v>3</v>
      </c>
      <c r="E12">
        <v>1</v>
      </c>
      <c r="F12">
        <v>3</v>
      </c>
      <c r="G12">
        <v>11</v>
      </c>
      <c r="H12">
        <v>14</v>
      </c>
      <c r="I12">
        <v>0.0136916023094903</v>
      </c>
      <c r="J12">
        <v>1</v>
      </c>
      <c r="K12">
        <v>5</v>
      </c>
      <c r="L12" t="s">
        <v>121</v>
      </c>
      <c r="M12" t="s">
        <v>125</v>
      </c>
      <c r="N12">
        <v>5</v>
      </c>
      <c r="O12">
        <v>7</v>
      </c>
      <c r="P12">
        <v>12</v>
      </c>
    </row>
    <row r="13" spans="1:16" ht="12.75">
      <c r="A13">
        <v>16289352</v>
      </c>
      <c r="B13">
        <v>2</v>
      </c>
      <c r="C13">
        <v>0</v>
      </c>
      <c r="D13">
        <v>2</v>
      </c>
      <c r="E13">
        <v>1</v>
      </c>
      <c r="F13">
        <v>12</v>
      </c>
      <c r="G13">
        <v>1</v>
      </c>
      <c r="H13">
        <v>14</v>
      </c>
      <c r="I13" s="23">
        <v>1.84861410401927E-11</v>
      </c>
      <c r="J13">
        <v>5</v>
      </c>
      <c r="K13">
        <v>5</v>
      </c>
      <c r="L13" t="s">
        <v>120</v>
      </c>
      <c r="M13" t="s">
        <v>139</v>
      </c>
      <c r="N13">
        <v>11</v>
      </c>
      <c r="O13">
        <v>1</v>
      </c>
      <c r="P13">
        <v>12</v>
      </c>
    </row>
    <row r="14" spans="1:16" ht="12.75">
      <c r="A14">
        <v>16289356</v>
      </c>
      <c r="B14">
        <v>2</v>
      </c>
      <c r="C14">
        <v>1</v>
      </c>
      <c r="D14">
        <v>3</v>
      </c>
      <c r="E14">
        <v>1</v>
      </c>
      <c r="F14">
        <v>10</v>
      </c>
      <c r="G14">
        <v>6</v>
      </c>
      <c r="H14">
        <v>16</v>
      </c>
      <c r="I14" s="23">
        <v>1.04762137725782E-12</v>
      </c>
      <c r="J14">
        <v>2</v>
      </c>
      <c r="K14">
        <v>5</v>
      </c>
      <c r="L14" t="s">
        <v>121</v>
      </c>
      <c r="M14" t="s">
        <v>129</v>
      </c>
      <c r="N14">
        <v>8</v>
      </c>
      <c r="O14">
        <v>4</v>
      </c>
      <c r="P14">
        <v>12</v>
      </c>
    </row>
    <row r="15" spans="1:16" ht="12.75">
      <c r="A15">
        <v>16289363</v>
      </c>
      <c r="B15">
        <v>3</v>
      </c>
      <c r="C15">
        <v>1</v>
      </c>
      <c r="D15">
        <v>4</v>
      </c>
      <c r="E15">
        <v>1</v>
      </c>
      <c r="F15">
        <v>15</v>
      </c>
      <c r="G15">
        <v>5</v>
      </c>
      <c r="H15">
        <v>20</v>
      </c>
      <c r="I15" s="23">
        <v>1.07887531430879E-20</v>
      </c>
      <c r="J15">
        <v>4</v>
      </c>
      <c r="K15">
        <v>5</v>
      </c>
      <c r="L15" t="s">
        <v>120</v>
      </c>
      <c r="M15" t="s">
        <v>136</v>
      </c>
      <c r="N15">
        <v>10</v>
      </c>
      <c r="O15">
        <v>2</v>
      </c>
      <c r="P15">
        <v>12</v>
      </c>
    </row>
    <row r="16" spans="1:16" ht="12.75">
      <c r="A16">
        <v>16289366</v>
      </c>
      <c r="B16">
        <v>5</v>
      </c>
      <c r="C16">
        <v>0</v>
      </c>
      <c r="D16">
        <v>5</v>
      </c>
      <c r="E16">
        <v>1</v>
      </c>
      <c r="F16">
        <v>19</v>
      </c>
      <c r="G16">
        <v>2</v>
      </c>
      <c r="H16">
        <v>21</v>
      </c>
      <c r="I16" s="23">
        <v>4.59341415762245E-29</v>
      </c>
      <c r="J16">
        <v>4</v>
      </c>
      <c r="K16">
        <v>5</v>
      </c>
      <c r="L16" t="s">
        <v>119</v>
      </c>
      <c r="M16" t="s">
        <v>130</v>
      </c>
      <c r="N16">
        <v>12</v>
      </c>
      <c r="O16">
        <v>0</v>
      </c>
      <c r="P16">
        <v>12</v>
      </c>
    </row>
    <row r="17" spans="1:16" ht="12.75">
      <c r="A17">
        <v>16289368</v>
      </c>
      <c r="B17">
        <v>4</v>
      </c>
      <c r="C17">
        <v>1</v>
      </c>
      <c r="D17">
        <v>5</v>
      </c>
      <c r="E17">
        <v>1</v>
      </c>
      <c r="F17">
        <v>5</v>
      </c>
      <c r="G17">
        <v>18</v>
      </c>
      <c r="H17">
        <v>23</v>
      </c>
      <c r="I17">
        <v>0.000595852483416386</v>
      </c>
      <c r="J17">
        <v>1</v>
      </c>
      <c r="K17">
        <v>5</v>
      </c>
      <c r="L17" t="s">
        <v>121</v>
      </c>
      <c r="M17" t="s">
        <v>126</v>
      </c>
      <c r="N17">
        <v>2</v>
      </c>
      <c r="O17">
        <v>10</v>
      </c>
      <c r="P17">
        <v>12</v>
      </c>
    </row>
    <row r="18" spans="1:16" ht="12.75">
      <c r="A18">
        <v>16289374</v>
      </c>
      <c r="B18">
        <v>3</v>
      </c>
      <c r="C18">
        <v>2</v>
      </c>
      <c r="D18">
        <v>5</v>
      </c>
      <c r="E18">
        <v>1</v>
      </c>
      <c r="F18">
        <v>3</v>
      </c>
      <c r="G18">
        <v>19</v>
      </c>
      <c r="H18">
        <v>23</v>
      </c>
      <c r="I18">
        <v>0.203775560990297</v>
      </c>
      <c r="J18">
        <v>1</v>
      </c>
      <c r="K18">
        <v>5</v>
      </c>
      <c r="L18" t="s">
        <v>121</v>
      </c>
      <c r="M18" t="s">
        <v>125</v>
      </c>
      <c r="N18">
        <v>2</v>
      </c>
      <c r="O18">
        <v>10</v>
      </c>
      <c r="P18">
        <v>12</v>
      </c>
    </row>
    <row r="19" spans="1:16" ht="12.75">
      <c r="A19">
        <v>16289375</v>
      </c>
      <c r="B19">
        <v>3</v>
      </c>
      <c r="C19">
        <v>2</v>
      </c>
      <c r="D19">
        <v>5</v>
      </c>
      <c r="E19">
        <v>1</v>
      </c>
      <c r="F19">
        <v>3</v>
      </c>
      <c r="G19">
        <v>19</v>
      </c>
      <c r="H19">
        <v>23</v>
      </c>
      <c r="I19">
        <v>0.203775560990297</v>
      </c>
      <c r="J19">
        <v>1</v>
      </c>
      <c r="K19">
        <v>5</v>
      </c>
      <c r="L19" t="s">
        <v>121</v>
      </c>
      <c r="M19" t="s">
        <v>126</v>
      </c>
      <c r="N19">
        <v>4</v>
      </c>
      <c r="O19">
        <v>8</v>
      </c>
      <c r="P19">
        <v>12</v>
      </c>
    </row>
    <row r="20" spans="1:16" ht="12.75">
      <c r="A20">
        <v>16289385</v>
      </c>
      <c r="B20">
        <v>1</v>
      </c>
      <c r="C20">
        <v>3</v>
      </c>
      <c r="D20">
        <v>4</v>
      </c>
      <c r="E20">
        <v>0</v>
      </c>
      <c r="F20">
        <v>5</v>
      </c>
      <c r="G20">
        <v>10</v>
      </c>
      <c r="H20">
        <v>16</v>
      </c>
      <c r="I20">
        <v>0.0131179255499381</v>
      </c>
      <c r="J20">
        <v>2</v>
      </c>
      <c r="K20">
        <v>5</v>
      </c>
      <c r="L20" t="s">
        <v>121</v>
      </c>
      <c r="M20" t="s">
        <v>125</v>
      </c>
      <c r="N20">
        <v>1</v>
      </c>
      <c r="O20">
        <v>9</v>
      </c>
      <c r="P20">
        <v>12</v>
      </c>
    </row>
    <row r="21" spans="1:16" ht="12.75">
      <c r="A21">
        <v>16289386</v>
      </c>
      <c r="B21">
        <v>2</v>
      </c>
      <c r="C21">
        <v>2</v>
      </c>
      <c r="D21">
        <v>4</v>
      </c>
      <c r="E21">
        <v>1</v>
      </c>
      <c r="F21">
        <v>6</v>
      </c>
      <c r="G21">
        <v>10</v>
      </c>
      <c r="H21">
        <v>16</v>
      </c>
      <c r="I21" s="23">
        <v>4.04744902323106E-06</v>
      </c>
      <c r="J21">
        <v>2</v>
      </c>
      <c r="K21">
        <v>5</v>
      </c>
      <c r="L21" t="s">
        <v>121</v>
      </c>
      <c r="M21" t="s">
        <v>126</v>
      </c>
      <c r="N21">
        <v>6</v>
      </c>
      <c r="O21">
        <v>6</v>
      </c>
      <c r="P21">
        <v>12</v>
      </c>
    </row>
    <row r="22" spans="1:16" ht="12.75">
      <c r="A22">
        <v>16289397</v>
      </c>
      <c r="B22">
        <v>2</v>
      </c>
      <c r="C22">
        <v>1</v>
      </c>
      <c r="D22">
        <v>3</v>
      </c>
      <c r="E22">
        <v>1</v>
      </c>
      <c r="F22">
        <v>6</v>
      </c>
      <c r="G22">
        <v>5</v>
      </c>
      <c r="H22">
        <v>11</v>
      </c>
      <c r="I22" s="23">
        <v>2.77220010896994E-07</v>
      </c>
      <c r="J22">
        <v>4</v>
      </c>
      <c r="K22">
        <v>5</v>
      </c>
      <c r="L22" t="s">
        <v>120</v>
      </c>
      <c r="M22" t="s">
        <v>139</v>
      </c>
      <c r="N22">
        <v>10</v>
      </c>
      <c r="O22">
        <v>2</v>
      </c>
      <c r="P22">
        <v>12</v>
      </c>
    </row>
    <row r="23" spans="1:16" ht="12.75">
      <c r="A23">
        <v>16289404</v>
      </c>
      <c r="B23">
        <v>0</v>
      </c>
      <c r="C23">
        <v>2</v>
      </c>
      <c r="D23">
        <v>2</v>
      </c>
      <c r="E23">
        <v>0</v>
      </c>
      <c r="F23">
        <v>2</v>
      </c>
      <c r="G23">
        <v>7</v>
      </c>
      <c r="H23">
        <v>10</v>
      </c>
      <c r="I23">
        <v>0.41344101129501</v>
      </c>
      <c r="J23">
        <v>1</v>
      </c>
      <c r="K23">
        <v>5</v>
      </c>
      <c r="L23" t="s">
        <v>121</v>
      </c>
      <c r="M23" t="s">
        <v>138</v>
      </c>
      <c r="N23">
        <v>5</v>
      </c>
      <c r="O23">
        <v>7</v>
      </c>
      <c r="P23">
        <v>12</v>
      </c>
    </row>
    <row r="24" spans="1:16" ht="12.75">
      <c r="A24">
        <v>16289405</v>
      </c>
      <c r="B24">
        <v>1</v>
      </c>
      <c r="C24">
        <v>1</v>
      </c>
      <c r="D24">
        <v>2</v>
      </c>
      <c r="E24">
        <v>0</v>
      </c>
      <c r="F24">
        <v>5</v>
      </c>
      <c r="G24">
        <v>5</v>
      </c>
      <c r="H24">
        <v>10</v>
      </c>
      <c r="I24" s="23">
        <v>6.86179311801101E-06</v>
      </c>
      <c r="J24">
        <v>2</v>
      </c>
      <c r="K24">
        <v>5</v>
      </c>
      <c r="L24" t="s">
        <v>120</v>
      </c>
      <c r="M24" t="s">
        <v>135</v>
      </c>
      <c r="N24">
        <v>11</v>
      </c>
      <c r="O24">
        <v>1</v>
      </c>
      <c r="P24">
        <v>12</v>
      </c>
    </row>
    <row r="25" spans="1:16" ht="12.75">
      <c r="A25">
        <v>16289406</v>
      </c>
      <c r="B25">
        <v>1</v>
      </c>
      <c r="C25">
        <v>0</v>
      </c>
      <c r="D25">
        <v>2</v>
      </c>
      <c r="E25">
        <v>0</v>
      </c>
      <c r="F25">
        <v>7</v>
      </c>
      <c r="G25">
        <v>1</v>
      </c>
      <c r="H25">
        <v>10</v>
      </c>
      <c r="I25" s="23">
        <v>1.71239971775358E-09</v>
      </c>
      <c r="J25">
        <v>4</v>
      </c>
      <c r="K25">
        <v>5</v>
      </c>
      <c r="L25" t="s">
        <v>119</v>
      </c>
      <c r="M25" t="s">
        <v>132</v>
      </c>
      <c r="N25">
        <v>11</v>
      </c>
      <c r="O25">
        <v>0</v>
      </c>
      <c r="P25">
        <v>12</v>
      </c>
    </row>
    <row r="26" spans="1:16" ht="12.75">
      <c r="A26">
        <v>16289410</v>
      </c>
      <c r="B26">
        <v>0</v>
      </c>
      <c r="C26">
        <v>1</v>
      </c>
      <c r="D26">
        <v>1</v>
      </c>
      <c r="E26">
        <v>0</v>
      </c>
      <c r="F26">
        <v>2</v>
      </c>
      <c r="G26">
        <v>4</v>
      </c>
      <c r="H26">
        <v>6</v>
      </c>
      <c r="I26">
        <v>0.0279695512567708</v>
      </c>
      <c r="J26">
        <v>1</v>
      </c>
      <c r="K26">
        <v>4</v>
      </c>
      <c r="L26" t="s">
        <v>121</v>
      </c>
      <c r="M26" t="s">
        <v>134</v>
      </c>
      <c r="N26">
        <v>4</v>
      </c>
      <c r="O26">
        <v>8</v>
      </c>
      <c r="P26">
        <v>12</v>
      </c>
    </row>
    <row r="27" spans="1:16" ht="12.75">
      <c r="A27">
        <v>16289412</v>
      </c>
      <c r="B27">
        <v>1</v>
      </c>
      <c r="C27">
        <v>0</v>
      </c>
      <c r="D27">
        <v>1</v>
      </c>
      <c r="E27">
        <v>0</v>
      </c>
      <c r="F27">
        <v>2</v>
      </c>
      <c r="G27">
        <v>2</v>
      </c>
      <c r="H27">
        <v>4</v>
      </c>
      <c r="I27">
        <v>0.0131179255499381</v>
      </c>
      <c r="J27">
        <v>1</v>
      </c>
      <c r="K27">
        <v>3</v>
      </c>
      <c r="L27" t="s">
        <v>121</v>
      </c>
      <c r="M27" t="s">
        <v>129</v>
      </c>
      <c r="N27">
        <v>8</v>
      </c>
      <c r="O27">
        <v>4</v>
      </c>
      <c r="P27">
        <v>12</v>
      </c>
    </row>
    <row r="28" spans="1:16" ht="12.75">
      <c r="A28">
        <v>16289425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 t="s">
        <v>121</v>
      </c>
      <c r="M28" t="s">
        <v>127</v>
      </c>
      <c r="N28">
        <v>4</v>
      </c>
      <c r="O28">
        <v>8</v>
      </c>
      <c r="P28">
        <v>12</v>
      </c>
    </row>
    <row r="29" spans="1:16" ht="12.75">
      <c r="A29">
        <v>16289456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 t="s">
        <v>121</v>
      </c>
      <c r="M29" t="s">
        <v>127</v>
      </c>
      <c r="N29">
        <v>5</v>
      </c>
      <c r="O29">
        <v>7</v>
      </c>
      <c r="P29">
        <v>12</v>
      </c>
    </row>
    <row r="30" spans="1:16" ht="12.75">
      <c r="A30">
        <v>16289459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 t="s">
        <v>121</v>
      </c>
      <c r="M30" t="s">
        <v>126</v>
      </c>
      <c r="N30">
        <v>5</v>
      </c>
      <c r="O30">
        <v>7</v>
      </c>
      <c r="P30">
        <v>12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workbookViewId="0" topLeftCell="A1">
      <selection activeCell="A2" sqref="A2:IV2"/>
    </sheetView>
  </sheetViews>
  <sheetFormatPr defaultColWidth="11.00390625" defaultRowHeight="12.75"/>
  <cols>
    <col min="1" max="1" width="9.00390625" style="0" bestFit="1" customWidth="1"/>
    <col min="2" max="2" width="2.00390625" style="0" bestFit="1" customWidth="1"/>
    <col min="3" max="3" width="3.00390625" style="0" bestFit="1" customWidth="1"/>
    <col min="4" max="4" width="4.125" style="0" bestFit="1" customWidth="1"/>
    <col min="5" max="5" width="10.625" style="0" bestFit="1" customWidth="1"/>
    <col min="6" max="6" width="3.625" style="0" bestFit="1" customWidth="1"/>
    <col min="7" max="7" width="3.125" style="0" bestFit="1" customWidth="1"/>
    <col min="8" max="8" width="5.625" style="0" bestFit="1" customWidth="1"/>
    <col min="9" max="9" width="12.00390625" style="0" bestFit="1" customWidth="1"/>
    <col min="10" max="10" width="9.00390625" style="0" bestFit="1" customWidth="1"/>
    <col min="11" max="11" width="10.125" style="0" bestFit="1" customWidth="1"/>
    <col min="12" max="12" width="8.375" style="0" bestFit="1" customWidth="1"/>
    <col min="13" max="13" width="4.25390625" style="0" bestFit="1" customWidth="1"/>
    <col min="14" max="14" width="10.25390625" style="0" bestFit="1" customWidth="1"/>
    <col min="15" max="15" width="10.125" style="0" bestFit="1" customWidth="1"/>
    <col min="16" max="16" width="7.00390625" style="0" bestFit="1" customWidth="1"/>
  </cols>
  <sheetData>
    <row r="1" spans="1:16" ht="12.75">
      <c r="A1" t="s">
        <v>185</v>
      </c>
      <c r="B1" t="s">
        <v>187</v>
      </c>
      <c r="C1" t="s">
        <v>189</v>
      </c>
      <c r="D1" t="s">
        <v>191</v>
      </c>
      <c r="E1" t="s">
        <v>193</v>
      </c>
      <c r="F1" t="s">
        <v>195</v>
      </c>
      <c r="G1" t="s">
        <v>197</v>
      </c>
      <c r="H1" t="s">
        <v>199</v>
      </c>
      <c r="I1" t="s">
        <v>201</v>
      </c>
      <c r="J1" t="s">
        <v>203</v>
      </c>
      <c r="K1" t="s">
        <v>140</v>
      </c>
      <c r="L1" t="s">
        <v>207</v>
      </c>
      <c r="M1" t="s">
        <v>209</v>
      </c>
      <c r="N1" t="s">
        <v>211</v>
      </c>
      <c r="O1" t="s">
        <v>213</v>
      </c>
      <c r="P1" t="s">
        <v>215</v>
      </c>
    </row>
    <row r="2" spans="1:16" ht="12.75">
      <c r="A2">
        <v>13980472</v>
      </c>
      <c r="B2">
        <v>0</v>
      </c>
      <c r="C2">
        <v>15</v>
      </c>
      <c r="D2">
        <v>15</v>
      </c>
      <c r="E2">
        <v>0</v>
      </c>
      <c r="F2">
        <v>0</v>
      </c>
      <c r="G2">
        <v>15</v>
      </c>
      <c r="H2">
        <v>15</v>
      </c>
      <c r="I2">
        <v>1</v>
      </c>
      <c r="J2">
        <v>0</v>
      </c>
      <c r="K2">
        <v>5</v>
      </c>
      <c r="L2" t="s">
        <v>120</v>
      </c>
      <c r="M2" t="s">
        <v>135</v>
      </c>
      <c r="N2">
        <v>0</v>
      </c>
      <c r="O2">
        <v>9</v>
      </c>
      <c r="P2">
        <v>9</v>
      </c>
    </row>
    <row r="3" spans="1:16" ht="12.75">
      <c r="A3">
        <v>13980473</v>
      </c>
      <c r="B3">
        <v>0</v>
      </c>
      <c r="C3">
        <v>14</v>
      </c>
      <c r="D3">
        <v>14</v>
      </c>
      <c r="E3">
        <v>0</v>
      </c>
      <c r="F3">
        <v>0</v>
      </c>
      <c r="G3">
        <v>15</v>
      </c>
      <c r="H3">
        <v>15</v>
      </c>
      <c r="I3">
        <v>1</v>
      </c>
      <c r="J3">
        <v>0</v>
      </c>
      <c r="K3">
        <v>5</v>
      </c>
      <c r="L3" t="s">
        <v>119</v>
      </c>
      <c r="M3" t="s">
        <v>137</v>
      </c>
      <c r="N3">
        <v>0</v>
      </c>
      <c r="O3">
        <v>9</v>
      </c>
      <c r="P3">
        <v>9</v>
      </c>
    </row>
    <row r="4" spans="1:16" ht="12.75">
      <c r="A4">
        <v>13980480</v>
      </c>
      <c r="B4">
        <v>0</v>
      </c>
      <c r="C4">
        <v>15</v>
      </c>
      <c r="D4">
        <v>15</v>
      </c>
      <c r="E4">
        <v>0</v>
      </c>
      <c r="F4">
        <v>0</v>
      </c>
      <c r="G4">
        <v>15</v>
      </c>
      <c r="H4">
        <v>15</v>
      </c>
      <c r="I4">
        <v>1</v>
      </c>
      <c r="J4">
        <v>0</v>
      </c>
      <c r="K4">
        <v>5</v>
      </c>
      <c r="L4" t="s">
        <v>119</v>
      </c>
      <c r="M4" t="s">
        <v>132</v>
      </c>
      <c r="N4">
        <v>0</v>
      </c>
      <c r="O4">
        <v>9</v>
      </c>
      <c r="P4">
        <v>9</v>
      </c>
    </row>
    <row r="5" spans="1:16" ht="12.75">
      <c r="A5">
        <v>13980485</v>
      </c>
      <c r="B5">
        <v>0</v>
      </c>
      <c r="C5">
        <v>14</v>
      </c>
      <c r="D5">
        <v>14</v>
      </c>
      <c r="E5">
        <v>0</v>
      </c>
      <c r="F5">
        <v>0</v>
      </c>
      <c r="G5">
        <v>15</v>
      </c>
      <c r="H5">
        <v>15</v>
      </c>
      <c r="I5">
        <v>1</v>
      </c>
      <c r="J5">
        <v>0</v>
      </c>
      <c r="K5">
        <v>5</v>
      </c>
      <c r="L5" t="s">
        <v>121</v>
      </c>
      <c r="M5" t="s">
        <v>126</v>
      </c>
      <c r="N5">
        <v>0</v>
      </c>
      <c r="O5">
        <v>9</v>
      </c>
      <c r="P5">
        <v>9</v>
      </c>
    </row>
    <row r="6" spans="1:16" ht="12.75">
      <c r="A6">
        <v>13980489</v>
      </c>
      <c r="B6">
        <v>0</v>
      </c>
      <c r="C6">
        <v>14</v>
      </c>
      <c r="D6">
        <v>14</v>
      </c>
      <c r="E6">
        <v>0</v>
      </c>
      <c r="F6">
        <v>0</v>
      </c>
      <c r="G6">
        <v>15</v>
      </c>
      <c r="H6">
        <v>15</v>
      </c>
      <c r="I6">
        <v>1</v>
      </c>
      <c r="J6">
        <v>0</v>
      </c>
      <c r="K6">
        <v>5</v>
      </c>
      <c r="L6" t="s">
        <v>121</v>
      </c>
      <c r="M6" t="s">
        <v>138</v>
      </c>
      <c r="N6">
        <v>0</v>
      </c>
      <c r="O6">
        <v>9</v>
      </c>
      <c r="P6">
        <v>9</v>
      </c>
    </row>
    <row r="7" spans="1:16" ht="12.75">
      <c r="A7">
        <v>13980490</v>
      </c>
      <c r="B7">
        <v>0</v>
      </c>
      <c r="C7">
        <v>13</v>
      </c>
      <c r="D7">
        <v>14</v>
      </c>
      <c r="E7">
        <v>0</v>
      </c>
      <c r="F7">
        <v>0</v>
      </c>
      <c r="G7">
        <v>14</v>
      </c>
      <c r="H7">
        <v>15</v>
      </c>
      <c r="I7">
        <v>1</v>
      </c>
      <c r="J7">
        <v>0</v>
      </c>
      <c r="K7">
        <v>5</v>
      </c>
      <c r="L7" t="s">
        <v>121</v>
      </c>
      <c r="M7" t="s">
        <v>125</v>
      </c>
      <c r="N7">
        <v>0</v>
      </c>
      <c r="O7">
        <v>9</v>
      </c>
      <c r="P7">
        <v>9</v>
      </c>
    </row>
    <row r="8" spans="1:16" ht="12.75">
      <c r="A8">
        <v>13980491</v>
      </c>
      <c r="B8">
        <v>0</v>
      </c>
      <c r="C8">
        <v>14</v>
      </c>
      <c r="D8">
        <v>14</v>
      </c>
      <c r="E8">
        <v>0</v>
      </c>
      <c r="F8">
        <v>0</v>
      </c>
      <c r="G8">
        <v>15</v>
      </c>
      <c r="H8">
        <v>15</v>
      </c>
      <c r="I8">
        <v>1</v>
      </c>
      <c r="J8">
        <v>0</v>
      </c>
      <c r="K8">
        <v>5</v>
      </c>
      <c r="L8" t="s">
        <v>121</v>
      </c>
      <c r="M8" t="s">
        <v>126</v>
      </c>
      <c r="N8">
        <v>0</v>
      </c>
      <c r="O8">
        <v>9</v>
      </c>
      <c r="P8">
        <v>9</v>
      </c>
    </row>
    <row r="9" spans="1:16" ht="12.75">
      <c r="A9">
        <v>13980496</v>
      </c>
      <c r="B9">
        <v>0</v>
      </c>
      <c r="C9">
        <v>15</v>
      </c>
      <c r="D9">
        <v>15</v>
      </c>
      <c r="E9">
        <v>0</v>
      </c>
      <c r="F9">
        <v>0</v>
      </c>
      <c r="G9">
        <v>17</v>
      </c>
      <c r="H9">
        <v>17</v>
      </c>
      <c r="I9">
        <v>1</v>
      </c>
      <c r="J9">
        <v>0</v>
      </c>
      <c r="K9">
        <v>4</v>
      </c>
      <c r="L9" t="s">
        <v>121</v>
      </c>
      <c r="M9" t="s">
        <v>138</v>
      </c>
      <c r="N9">
        <v>0</v>
      </c>
      <c r="O9">
        <v>9</v>
      </c>
      <c r="P9">
        <v>9</v>
      </c>
    </row>
    <row r="10" spans="1:16" ht="12.75">
      <c r="A10">
        <v>13980497</v>
      </c>
      <c r="B10">
        <v>0</v>
      </c>
      <c r="C10">
        <v>15</v>
      </c>
      <c r="D10">
        <v>15</v>
      </c>
      <c r="E10">
        <v>0</v>
      </c>
      <c r="F10">
        <v>1</v>
      </c>
      <c r="G10">
        <v>16</v>
      </c>
      <c r="H10">
        <v>17</v>
      </c>
      <c r="I10">
        <v>0.422074465352109</v>
      </c>
      <c r="J10">
        <v>0</v>
      </c>
      <c r="K10">
        <v>4</v>
      </c>
      <c r="L10" t="s">
        <v>121</v>
      </c>
      <c r="M10" t="s">
        <v>138</v>
      </c>
      <c r="N10">
        <v>0</v>
      </c>
      <c r="O10">
        <v>9</v>
      </c>
      <c r="P10">
        <v>9</v>
      </c>
    </row>
    <row r="11" spans="1:16" ht="12.75">
      <c r="A11">
        <v>13980498</v>
      </c>
      <c r="B11">
        <v>0</v>
      </c>
      <c r="C11">
        <v>15</v>
      </c>
      <c r="D11">
        <v>15</v>
      </c>
      <c r="E11">
        <v>0</v>
      </c>
      <c r="F11">
        <v>0</v>
      </c>
      <c r="G11">
        <v>16</v>
      </c>
      <c r="H11">
        <v>16</v>
      </c>
      <c r="I11">
        <v>1</v>
      </c>
      <c r="J11">
        <v>0</v>
      </c>
      <c r="K11">
        <v>4</v>
      </c>
      <c r="L11" t="s">
        <v>121</v>
      </c>
      <c r="M11" t="s">
        <v>138</v>
      </c>
      <c r="N11">
        <v>0</v>
      </c>
      <c r="O11">
        <v>9</v>
      </c>
      <c r="P11">
        <v>9</v>
      </c>
    </row>
    <row r="12" spans="1:16" ht="12.75">
      <c r="A12">
        <v>13980499</v>
      </c>
      <c r="B12">
        <v>0</v>
      </c>
      <c r="C12">
        <v>15</v>
      </c>
      <c r="D12">
        <v>15</v>
      </c>
      <c r="E12">
        <v>0</v>
      </c>
      <c r="F12">
        <v>0</v>
      </c>
      <c r="G12">
        <v>16</v>
      </c>
      <c r="H12">
        <v>16</v>
      </c>
      <c r="I12">
        <v>1</v>
      </c>
      <c r="J12">
        <v>0</v>
      </c>
      <c r="K12">
        <v>4</v>
      </c>
      <c r="L12" t="s">
        <v>121</v>
      </c>
      <c r="M12" t="s">
        <v>125</v>
      </c>
      <c r="N12">
        <v>0</v>
      </c>
      <c r="O12">
        <v>9</v>
      </c>
      <c r="P12">
        <v>9</v>
      </c>
    </row>
    <row r="13" spans="1:16" ht="12.75">
      <c r="A13">
        <v>13980500</v>
      </c>
      <c r="B13">
        <v>0</v>
      </c>
      <c r="C13">
        <v>14</v>
      </c>
      <c r="D13">
        <v>14</v>
      </c>
      <c r="E13">
        <v>0</v>
      </c>
      <c r="F13">
        <v>1</v>
      </c>
      <c r="G13">
        <v>16</v>
      </c>
      <c r="H13">
        <v>17</v>
      </c>
      <c r="I13">
        <v>0.422074465352109</v>
      </c>
      <c r="J13">
        <v>0</v>
      </c>
      <c r="K13">
        <v>4</v>
      </c>
      <c r="L13" t="s">
        <v>121</v>
      </c>
      <c r="M13" t="s">
        <v>133</v>
      </c>
      <c r="N13">
        <v>0</v>
      </c>
      <c r="O13">
        <v>9</v>
      </c>
      <c r="P13">
        <v>9</v>
      </c>
    </row>
    <row r="14" spans="1:16" ht="12.75">
      <c r="A14">
        <v>13980502</v>
      </c>
      <c r="B14">
        <v>0</v>
      </c>
      <c r="C14">
        <v>14</v>
      </c>
      <c r="D14">
        <v>14</v>
      </c>
      <c r="E14">
        <v>0</v>
      </c>
      <c r="F14">
        <v>1</v>
      </c>
      <c r="G14">
        <v>16</v>
      </c>
      <c r="H14">
        <v>17</v>
      </c>
      <c r="I14">
        <v>0.422074465352109</v>
      </c>
      <c r="J14">
        <v>0</v>
      </c>
      <c r="K14">
        <v>4</v>
      </c>
      <c r="L14" t="s">
        <v>121</v>
      </c>
      <c r="M14" t="s">
        <v>134</v>
      </c>
      <c r="N14">
        <v>0</v>
      </c>
      <c r="O14">
        <v>9</v>
      </c>
      <c r="P14">
        <v>9</v>
      </c>
    </row>
    <row r="15" spans="1:16" ht="12.75">
      <c r="A15">
        <v>13980504</v>
      </c>
      <c r="B15">
        <v>0</v>
      </c>
      <c r="C15">
        <v>15</v>
      </c>
      <c r="D15">
        <v>15</v>
      </c>
      <c r="E15">
        <v>0</v>
      </c>
      <c r="F15">
        <v>0</v>
      </c>
      <c r="G15">
        <v>17</v>
      </c>
      <c r="H15">
        <v>17</v>
      </c>
      <c r="I15">
        <v>1</v>
      </c>
      <c r="J15">
        <v>0</v>
      </c>
      <c r="K15">
        <v>5</v>
      </c>
      <c r="L15" t="s">
        <v>121</v>
      </c>
      <c r="M15" t="s">
        <v>138</v>
      </c>
      <c r="N15">
        <v>0</v>
      </c>
      <c r="O15">
        <v>9</v>
      </c>
      <c r="P15">
        <v>9</v>
      </c>
    </row>
    <row r="16" spans="1:16" ht="12.75">
      <c r="A16">
        <v>13980505</v>
      </c>
      <c r="B16">
        <v>0</v>
      </c>
      <c r="C16">
        <v>14</v>
      </c>
      <c r="D16">
        <v>14</v>
      </c>
      <c r="E16">
        <v>0</v>
      </c>
      <c r="F16">
        <v>0</v>
      </c>
      <c r="G16">
        <v>16</v>
      </c>
      <c r="H16">
        <v>16</v>
      </c>
      <c r="I16">
        <v>1</v>
      </c>
      <c r="J16">
        <v>0</v>
      </c>
      <c r="K16">
        <v>5</v>
      </c>
      <c r="L16" t="s">
        <v>121</v>
      </c>
      <c r="M16" t="s">
        <v>125</v>
      </c>
      <c r="N16">
        <v>0</v>
      </c>
      <c r="O16">
        <v>9</v>
      </c>
      <c r="P16">
        <v>9</v>
      </c>
    </row>
    <row r="17" spans="1:16" ht="12.75">
      <c r="A17">
        <v>13980506</v>
      </c>
      <c r="B17">
        <v>0</v>
      </c>
      <c r="C17">
        <v>15</v>
      </c>
      <c r="D17">
        <v>15</v>
      </c>
      <c r="E17">
        <v>0</v>
      </c>
      <c r="F17">
        <v>1</v>
      </c>
      <c r="G17">
        <v>16</v>
      </c>
      <c r="H17">
        <v>17</v>
      </c>
      <c r="I17">
        <v>0.422074465352109</v>
      </c>
      <c r="J17">
        <v>0</v>
      </c>
      <c r="K17">
        <v>5</v>
      </c>
      <c r="L17" t="s">
        <v>120</v>
      </c>
      <c r="M17" t="s">
        <v>139</v>
      </c>
      <c r="N17">
        <v>0</v>
      </c>
      <c r="O17">
        <v>9</v>
      </c>
      <c r="P17">
        <v>9</v>
      </c>
    </row>
    <row r="18" spans="1:16" ht="12.75">
      <c r="A18">
        <v>13980515</v>
      </c>
      <c r="B18">
        <v>2</v>
      </c>
      <c r="C18">
        <v>12</v>
      </c>
      <c r="D18">
        <v>14</v>
      </c>
      <c r="E18">
        <v>0</v>
      </c>
      <c r="F18">
        <v>3</v>
      </c>
      <c r="G18">
        <v>17</v>
      </c>
      <c r="H18">
        <v>21</v>
      </c>
      <c r="I18">
        <v>0.182746181357555</v>
      </c>
      <c r="J18">
        <v>1</v>
      </c>
      <c r="K18">
        <v>5</v>
      </c>
      <c r="L18" t="s">
        <v>121</v>
      </c>
      <c r="M18" t="s">
        <v>129</v>
      </c>
      <c r="N18">
        <v>0</v>
      </c>
      <c r="O18">
        <v>9</v>
      </c>
      <c r="P18">
        <v>9</v>
      </c>
    </row>
    <row r="19" spans="1:16" ht="12.75">
      <c r="A19">
        <v>13980519</v>
      </c>
      <c r="B19">
        <v>0</v>
      </c>
      <c r="C19">
        <v>14</v>
      </c>
      <c r="D19">
        <v>14</v>
      </c>
      <c r="E19">
        <v>0</v>
      </c>
      <c r="F19">
        <v>1</v>
      </c>
      <c r="G19">
        <v>21</v>
      </c>
      <c r="H19">
        <v>22</v>
      </c>
      <c r="I19">
        <v>0.481810448106784</v>
      </c>
      <c r="J19">
        <v>0</v>
      </c>
      <c r="K19">
        <v>5</v>
      </c>
      <c r="L19" t="s">
        <v>121</v>
      </c>
      <c r="M19" t="s">
        <v>126</v>
      </c>
      <c r="N19">
        <v>0</v>
      </c>
      <c r="O19">
        <v>9</v>
      </c>
      <c r="P19">
        <v>9</v>
      </c>
    </row>
    <row r="20" spans="1:16" ht="12.75">
      <c r="A20">
        <v>13980523</v>
      </c>
      <c r="B20">
        <v>0</v>
      </c>
      <c r="C20">
        <v>12</v>
      </c>
      <c r="D20">
        <v>12</v>
      </c>
      <c r="E20">
        <v>0</v>
      </c>
      <c r="F20">
        <v>2</v>
      </c>
      <c r="G20">
        <v>22</v>
      </c>
      <c r="H20">
        <v>25</v>
      </c>
      <c r="I20">
        <v>0.396368307411207</v>
      </c>
      <c r="J20">
        <v>1</v>
      </c>
      <c r="K20">
        <v>5</v>
      </c>
      <c r="L20" t="s">
        <v>120</v>
      </c>
      <c r="M20" t="s">
        <v>139</v>
      </c>
      <c r="N20">
        <v>0</v>
      </c>
      <c r="O20">
        <v>9</v>
      </c>
      <c r="P20">
        <v>9</v>
      </c>
    </row>
    <row r="21" spans="1:16" ht="12.75">
      <c r="A21">
        <v>13980527</v>
      </c>
      <c r="B21">
        <v>0</v>
      </c>
      <c r="C21">
        <v>13</v>
      </c>
      <c r="D21">
        <v>13</v>
      </c>
      <c r="E21">
        <v>0</v>
      </c>
      <c r="F21">
        <v>2</v>
      </c>
      <c r="G21">
        <v>22</v>
      </c>
      <c r="H21">
        <v>24</v>
      </c>
      <c r="I21">
        <v>0.191661720661495</v>
      </c>
      <c r="J21">
        <v>0</v>
      </c>
      <c r="K21">
        <v>5</v>
      </c>
      <c r="L21" t="s">
        <v>121</v>
      </c>
      <c r="M21" t="s">
        <v>127</v>
      </c>
      <c r="N21">
        <v>0</v>
      </c>
      <c r="O21">
        <v>9</v>
      </c>
      <c r="P21">
        <v>9</v>
      </c>
    </row>
    <row r="22" spans="1:16" ht="12.75">
      <c r="A22">
        <v>13980531</v>
      </c>
      <c r="B22">
        <v>0</v>
      </c>
      <c r="C22">
        <v>16</v>
      </c>
      <c r="D22">
        <v>16</v>
      </c>
      <c r="E22">
        <v>0</v>
      </c>
      <c r="F22">
        <v>0</v>
      </c>
      <c r="G22">
        <v>28</v>
      </c>
      <c r="H22">
        <v>28</v>
      </c>
      <c r="I22">
        <v>1</v>
      </c>
      <c r="J22">
        <v>0</v>
      </c>
      <c r="K22">
        <v>5</v>
      </c>
      <c r="L22" t="s">
        <v>121</v>
      </c>
      <c r="M22" t="s">
        <v>141</v>
      </c>
      <c r="N22">
        <v>0</v>
      </c>
      <c r="O22">
        <v>9</v>
      </c>
      <c r="P22">
        <v>9</v>
      </c>
    </row>
    <row r="23" spans="1:16" ht="12.75">
      <c r="A23">
        <v>13980532</v>
      </c>
      <c r="B23">
        <v>0</v>
      </c>
      <c r="C23">
        <v>15</v>
      </c>
      <c r="D23">
        <v>15</v>
      </c>
      <c r="E23">
        <v>0</v>
      </c>
      <c r="F23">
        <v>1</v>
      </c>
      <c r="G23">
        <v>26</v>
      </c>
      <c r="H23">
        <v>28</v>
      </c>
      <c r="I23">
        <v>0.693611112302974</v>
      </c>
      <c r="J23">
        <v>0</v>
      </c>
      <c r="K23">
        <v>5</v>
      </c>
      <c r="L23" t="s">
        <v>120</v>
      </c>
      <c r="M23" t="s">
        <v>136</v>
      </c>
      <c r="N23">
        <v>0</v>
      </c>
      <c r="O23">
        <v>9</v>
      </c>
      <c r="P23">
        <v>9</v>
      </c>
    </row>
    <row r="24" spans="1:16" ht="12.75">
      <c r="A24">
        <v>13980539</v>
      </c>
      <c r="B24">
        <v>0</v>
      </c>
      <c r="C24">
        <v>17</v>
      </c>
      <c r="D24">
        <v>17</v>
      </c>
      <c r="E24">
        <v>0</v>
      </c>
      <c r="F24">
        <v>0</v>
      </c>
      <c r="G24">
        <v>30</v>
      </c>
      <c r="H24">
        <v>30</v>
      </c>
      <c r="I24">
        <v>1</v>
      </c>
      <c r="J24">
        <v>0</v>
      </c>
      <c r="K24">
        <v>5</v>
      </c>
      <c r="L24" t="s">
        <v>121</v>
      </c>
      <c r="M24" t="s">
        <v>126</v>
      </c>
      <c r="N24">
        <v>0</v>
      </c>
      <c r="O24">
        <v>9</v>
      </c>
      <c r="P24">
        <v>9</v>
      </c>
    </row>
    <row r="25" spans="1:16" ht="12.75">
      <c r="A25">
        <v>13980546</v>
      </c>
      <c r="B25">
        <v>0</v>
      </c>
      <c r="C25">
        <v>17</v>
      </c>
      <c r="D25">
        <v>17</v>
      </c>
      <c r="E25">
        <v>0</v>
      </c>
      <c r="F25">
        <v>0</v>
      </c>
      <c r="G25">
        <v>30</v>
      </c>
      <c r="H25">
        <v>31</v>
      </c>
      <c r="I25">
        <v>1</v>
      </c>
      <c r="J25">
        <v>0</v>
      </c>
      <c r="K25">
        <v>5</v>
      </c>
      <c r="L25" t="s">
        <v>121</v>
      </c>
      <c r="M25" t="s">
        <v>141</v>
      </c>
      <c r="N25">
        <v>0</v>
      </c>
      <c r="O25">
        <v>9</v>
      </c>
      <c r="P25">
        <v>9</v>
      </c>
    </row>
    <row r="26" spans="1:16" ht="12.75">
      <c r="A26">
        <v>13980547</v>
      </c>
      <c r="B26">
        <v>0</v>
      </c>
      <c r="C26">
        <v>17</v>
      </c>
      <c r="D26">
        <v>17</v>
      </c>
      <c r="E26">
        <v>0</v>
      </c>
      <c r="F26">
        <v>0</v>
      </c>
      <c r="G26">
        <v>30</v>
      </c>
      <c r="H26">
        <v>31</v>
      </c>
      <c r="I26">
        <v>1</v>
      </c>
      <c r="J26">
        <v>0</v>
      </c>
      <c r="K26">
        <v>5</v>
      </c>
      <c r="L26" t="s">
        <v>121</v>
      </c>
      <c r="M26" t="s">
        <v>134</v>
      </c>
      <c r="N26">
        <v>0</v>
      </c>
      <c r="O26">
        <v>9</v>
      </c>
      <c r="P26">
        <v>9</v>
      </c>
    </row>
    <row r="27" spans="1:16" ht="12.75">
      <c r="A27">
        <v>13980549</v>
      </c>
      <c r="B27">
        <v>0</v>
      </c>
      <c r="C27">
        <v>17</v>
      </c>
      <c r="D27">
        <v>17</v>
      </c>
      <c r="E27">
        <v>0</v>
      </c>
      <c r="F27">
        <v>2</v>
      </c>
      <c r="G27">
        <v>28</v>
      </c>
      <c r="H27">
        <v>31</v>
      </c>
      <c r="I27">
        <v>0.396368307411207</v>
      </c>
      <c r="J27">
        <v>0</v>
      </c>
      <c r="K27">
        <v>5</v>
      </c>
      <c r="L27" t="s">
        <v>121</v>
      </c>
      <c r="M27" t="s">
        <v>129</v>
      </c>
      <c r="N27">
        <v>0</v>
      </c>
      <c r="O27">
        <v>9</v>
      </c>
      <c r="P27">
        <v>9</v>
      </c>
    </row>
    <row r="28" spans="1:16" ht="12.75">
      <c r="A28">
        <v>13980552</v>
      </c>
      <c r="B28">
        <v>0</v>
      </c>
      <c r="C28">
        <v>14</v>
      </c>
      <c r="D28">
        <v>14</v>
      </c>
      <c r="E28">
        <v>0</v>
      </c>
      <c r="F28">
        <v>2</v>
      </c>
      <c r="G28">
        <v>23</v>
      </c>
      <c r="H28">
        <v>25</v>
      </c>
      <c r="I28">
        <v>0.204173225438007</v>
      </c>
      <c r="J28">
        <v>0</v>
      </c>
      <c r="K28">
        <v>5</v>
      </c>
      <c r="L28" t="s">
        <v>121</v>
      </c>
      <c r="M28" t="s">
        <v>125</v>
      </c>
      <c r="N28">
        <v>0</v>
      </c>
      <c r="O28">
        <v>9</v>
      </c>
      <c r="P28">
        <v>9</v>
      </c>
    </row>
    <row r="29" spans="1:16" ht="12.75">
      <c r="A29">
        <v>13980553</v>
      </c>
      <c r="B29">
        <v>0</v>
      </c>
      <c r="C29">
        <v>14</v>
      </c>
      <c r="D29">
        <v>14</v>
      </c>
      <c r="E29">
        <v>0</v>
      </c>
      <c r="F29">
        <v>2</v>
      </c>
      <c r="G29">
        <v>22</v>
      </c>
      <c r="H29">
        <v>25</v>
      </c>
      <c r="I29">
        <v>0.396368307411207</v>
      </c>
      <c r="J29">
        <v>0</v>
      </c>
      <c r="K29">
        <v>5</v>
      </c>
      <c r="L29" t="s">
        <v>121</v>
      </c>
      <c r="M29" t="s">
        <v>126</v>
      </c>
      <c r="N29">
        <v>0</v>
      </c>
      <c r="O29">
        <v>9</v>
      </c>
      <c r="P29">
        <v>9</v>
      </c>
    </row>
    <row r="30" spans="1:16" ht="12.75">
      <c r="A30">
        <v>13980556</v>
      </c>
      <c r="B30">
        <v>0</v>
      </c>
      <c r="C30">
        <v>11</v>
      </c>
      <c r="D30">
        <v>11</v>
      </c>
      <c r="E30">
        <v>0</v>
      </c>
      <c r="F30">
        <v>1</v>
      </c>
      <c r="G30">
        <v>19</v>
      </c>
      <c r="H30">
        <v>20</v>
      </c>
      <c r="I30">
        <v>0.457877588318988</v>
      </c>
      <c r="J30">
        <v>0</v>
      </c>
      <c r="K30">
        <v>5</v>
      </c>
      <c r="L30" t="s">
        <v>121</v>
      </c>
      <c r="M30" t="s">
        <v>128</v>
      </c>
      <c r="N30">
        <v>0</v>
      </c>
      <c r="O30">
        <v>9</v>
      </c>
      <c r="P30">
        <v>9</v>
      </c>
    </row>
    <row r="31" spans="1:16" ht="12.75">
      <c r="A31">
        <v>13980561</v>
      </c>
      <c r="B31">
        <v>0</v>
      </c>
      <c r="C31">
        <v>9</v>
      </c>
      <c r="D31">
        <v>9</v>
      </c>
      <c r="E31">
        <v>0</v>
      </c>
      <c r="F31">
        <v>1</v>
      </c>
      <c r="G31">
        <v>15</v>
      </c>
      <c r="H31">
        <v>16</v>
      </c>
      <c r="I31">
        <v>0.407601118613224</v>
      </c>
      <c r="J31">
        <v>0</v>
      </c>
      <c r="K31">
        <v>5</v>
      </c>
      <c r="L31" t="s">
        <v>121</v>
      </c>
      <c r="M31" t="s">
        <v>134</v>
      </c>
      <c r="N31">
        <v>0</v>
      </c>
      <c r="O31">
        <v>9</v>
      </c>
      <c r="P31">
        <v>9</v>
      </c>
    </row>
    <row r="32" spans="1:16" ht="12.75">
      <c r="A32">
        <v>13980563</v>
      </c>
      <c r="B32">
        <v>0</v>
      </c>
      <c r="C32">
        <v>9</v>
      </c>
      <c r="D32">
        <v>9</v>
      </c>
      <c r="E32">
        <v>0</v>
      </c>
      <c r="F32">
        <v>0</v>
      </c>
      <c r="G32">
        <v>15</v>
      </c>
      <c r="H32">
        <v>15</v>
      </c>
      <c r="I32">
        <v>1</v>
      </c>
      <c r="J32">
        <v>0</v>
      </c>
      <c r="K32">
        <v>5</v>
      </c>
      <c r="L32" t="s">
        <v>121</v>
      </c>
      <c r="M32" t="s">
        <v>126</v>
      </c>
      <c r="N32">
        <v>0</v>
      </c>
      <c r="O32">
        <v>9</v>
      </c>
      <c r="P32">
        <v>9</v>
      </c>
    </row>
    <row r="33" spans="1:16" ht="12.75">
      <c r="A33">
        <v>13980567</v>
      </c>
      <c r="B33">
        <v>0</v>
      </c>
      <c r="C33">
        <v>8</v>
      </c>
      <c r="D33">
        <v>8</v>
      </c>
      <c r="E33">
        <v>0</v>
      </c>
      <c r="F33">
        <v>0</v>
      </c>
      <c r="G33">
        <v>16</v>
      </c>
      <c r="H33">
        <v>16</v>
      </c>
      <c r="I33">
        <v>1</v>
      </c>
      <c r="J33">
        <v>0</v>
      </c>
      <c r="K33">
        <v>5</v>
      </c>
      <c r="L33" t="s">
        <v>121</v>
      </c>
      <c r="M33" t="s">
        <v>141</v>
      </c>
      <c r="N33">
        <v>0</v>
      </c>
      <c r="O33">
        <v>9</v>
      </c>
      <c r="P33">
        <v>9</v>
      </c>
    </row>
    <row r="34" spans="1:16" ht="12.75">
      <c r="A34">
        <v>13980568</v>
      </c>
      <c r="B34">
        <v>0</v>
      </c>
      <c r="C34">
        <v>8</v>
      </c>
      <c r="D34">
        <v>8</v>
      </c>
      <c r="E34">
        <v>0</v>
      </c>
      <c r="F34">
        <v>1</v>
      </c>
      <c r="G34">
        <v>15</v>
      </c>
      <c r="H34">
        <v>16</v>
      </c>
      <c r="I34">
        <v>0.407601118613224</v>
      </c>
      <c r="J34">
        <v>0</v>
      </c>
      <c r="K34">
        <v>5</v>
      </c>
      <c r="L34" t="s">
        <v>120</v>
      </c>
      <c r="M34" t="s">
        <v>136</v>
      </c>
      <c r="N34">
        <v>0</v>
      </c>
      <c r="O34">
        <v>9</v>
      </c>
      <c r="P34">
        <v>9</v>
      </c>
    </row>
    <row r="35" spans="1:16" ht="12.75">
      <c r="A35">
        <v>13980584</v>
      </c>
      <c r="B35">
        <v>0</v>
      </c>
      <c r="C35">
        <v>3</v>
      </c>
      <c r="D35">
        <v>3</v>
      </c>
      <c r="E35">
        <v>0</v>
      </c>
      <c r="F35">
        <v>0</v>
      </c>
      <c r="G35">
        <v>14</v>
      </c>
      <c r="H35">
        <v>14</v>
      </c>
      <c r="I35">
        <v>1</v>
      </c>
      <c r="J35">
        <v>0</v>
      </c>
      <c r="K35">
        <v>5</v>
      </c>
      <c r="L35" t="s">
        <v>121</v>
      </c>
      <c r="M35" t="s">
        <v>127</v>
      </c>
      <c r="N35">
        <v>0</v>
      </c>
      <c r="O35">
        <v>9</v>
      </c>
      <c r="P35">
        <v>9</v>
      </c>
    </row>
    <row r="36" spans="1:16" ht="12.75">
      <c r="A36">
        <v>13980588</v>
      </c>
      <c r="B36">
        <v>0</v>
      </c>
      <c r="C36">
        <v>1</v>
      </c>
      <c r="D36">
        <v>1</v>
      </c>
      <c r="E36">
        <v>0</v>
      </c>
      <c r="F36">
        <v>0</v>
      </c>
      <c r="G36">
        <v>9</v>
      </c>
      <c r="H36">
        <v>9</v>
      </c>
      <c r="I36">
        <v>1</v>
      </c>
      <c r="J36">
        <v>0</v>
      </c>
      <c r="K36">
        <v>3</v>
      </c>
      <c r="L36" t="s">
        <v>121</v>
      </c>
      <c r="M36" t="s">
        <v>128</v>
      </c>
      <c r="N36">
        <v>0</v>
      </c>
      <c r="O36">
        <v>9</v>
      </c>
      <c r="P36">
        <v>9</v>
      </c>
    </row>
    <row r="37" spans="1:16" ht="12.75">
      <c r="A37">
        <v>13980591</v>
      </c>
      <c r="B37">
        <v>0</v>
      </c>
      <c r="C37">
        <v>1</v>
      </c>
      <c r="D37">
        <v>1</v>
      </c>
      <c r="E37">
        <v>0</v>
      </c>
      <c r="F37">
        <v>1</v>
      </c>
      <c r="G37">
        <v>6</v>
      </c>
      <c r="H37">
        <v>8</v>
      </c>
      <c r="I37">
        <v>0.694317946054326</v>
      </c>
      <c r="J37">
        <v>0</v>
      </c>
      <c r="K37">
        <v>3</v>
      </c>
      <c r="L37" t="s">
        <v>121</v>
      </c>
      <c r="M37" t="s">
        <v>141</v>
      </c>
      <c r="N37">
        <v>0</v>
      </c>
      <c r="O37">
        <v>9</v>
      </c>
      <c r="P37">
        <v>9</v>
      </c>
    </row>
    <row r="38" spans="1:16" ht="12.75">
      <c r="A38">
        <v>13980592</v>
      </c>
      <c r="B38">
        <v>0</v>
      </c>
      <c r="C38">
        <v>2</v>
      </c>
      <c r="D38">
        <v>2</v>
      </c>
      <c r="E38">
        <v>0</v>
      </c>
      <c r="F38">
        <v>0</v>
      </c>
      <c r="G38">
        <v>9</v>
      </c>
      <c r="H38">
        <v>9</v>
      </c>
      <c r="I38">
        <v>1</v>
      </c>
      <c r="J38">
        <v>0</v>
      </c>
      <c r="K38">
        <v>4</v>
      </c>
      <c r="L38" t="s">
        <v>121</v>
      </c>
      <c r="M38" t="s">
        <v>134</v>
      </c>
      <c r="N38">
        <v>0</v>
      </c>
      <c r="O38">
        <v>9</v>
      </c>
      <c r="P38">
        <v>9</v>
      </c>
    </row>
    <row r="39" spans="1:16" ht="12.75">
      <c r="A39">
        <v>13980594</v>
      </c>
      <c r="B39">
        <v>0</v>
      </c>
      <c r="C39">
        <v>2</v>
      </c>
      <c r="D39">
        <v>2</v>
      </c>
      <c r="E39">
        <v>0</v>
      </c>
      <c r="F39">
        <v>1</v>
      </c>
      <c r="G39">
        <v>9</v>
      </c>
      <c r="H39">
        <v>10</v>
      </c>
      <c r="I39">
        <v>0.330329754875165</v>
      </c>
      <c r="J39">
        <v>0</v>
      </c>
      <c r="K39">
        <v>5</v>
      </c>
      <c r="L39" t="s">
        <v>121</v>
      </c>
      <c r="M39" t="s">
        <v>138</v>
      </c>
      <c r="N39">
        <v>0</v>
      </c>
      <c r="O39">
        <v>9</v>
      </c>
      <c r="P39">
        <v>9</v>
      </c>
    </row>
    <row r="40" spans="1:16" ht="12.75">
      <c r="A40">
        <v>13980595</v>
      </c>
      <c r="B40">
        <v>0</v>
      </c>
      <c r="C40">
        <v>2</v>
      </c>
      <c r="D40">
        <v>2</v>
      </c>
      <c r="E40">
        <v>0</v>
      </c>
      <c r="F40">
        <v>3</v>
      </c>
      <c r="G40">
        <v>6</v>
      </c>
      <c r="H40">
        <v>10</v>
      </c>
      <c r="I40">
        <v>0.182169685933835</v>
      </c>
      <c r="J40">
        <v>2</v>
      </c>
      <c r="K40">
        <v>5</v>
      </c>
      <c r="L40" t="s">
        <v>121</v>
      </c>
      <c r="M40" t="s">
        <v>125</v>
      </c>
      <c r="N40">
        <v>0</v>
      </c>
      <c r="O40">
        <v>9</v>
      </c>
      <c r="P40">
        <v>9</v>
      </c>
    </row>
    <row r="41" spans="1:16" ht="12.75">
      <c r="A41">
        <v>13980596</v>
      </c>
      <c r="B41">
        <v>0</v>
      </c>
      <c r="C41">
        <v>2</v>
      </c>
      <c r="D41">
        <v>2</v>
      </c>
      <c r="E41">
        <v>0</v>
      </c>
      <c r="F41">
        <v>1</v>
      </c>
      <c r="G41">
        <v>9</v>
      </c>
      <c r="H41">
        <v>10</v>
      </c>
      <c r="I41">
        <v>0.330329754875165</v>
      </c>
      <c r="J41">
        <v>1</v>
      </c>
      <c r="K41">
        <v>5</v>
      </c>
      <c r="L41" t="s">
        <v>121</v>
      </c>
      <c r="M41" t="s">
        <v>133</v>
      </c>
      <c r="N41">
        <v>0</v>
      </c>
      <c r="O41">
        <v>9</v>
      </c>
      <c r="P41">
        <v>9</v>
      </c>
    </row>
    <row r="42" spans="1:16" ht="12.75">
      <c r="A42">
        <v>13980598</v>
      </c>
      <c r="B42">
        <v>0</v>
      </c>
      <c r="C42">
        <v>2</v>
      </c>
      <c r="D42">
        <v>2</v>
      </c>
      <c r="E42">
        <v>0</v>
      </c>
      <c r="F42">
        <v>0</v>
      </c>
      <c r="G42">
        <v>10</v>
      </c>
      <c r="H42">
        <v>10</v>
      </c>
      <c r="I42">
        <v>1</v>
      </c>
      <c r="J42">
        <v>0</v>
      </c>
      <c r="K42">
        <v>5</v>
      </c>
      <c r="L42" t="s">
        <v>121</v>
      </c>
      <c r="M42" t="s">
        <v>133</v>
      </c>
      <c r="N42">
        <v>0</v>
      </c>
      <c r="O42">
        <v>9</v>
      </c>
      <c r="P42">
        <v>9</v>
      </c>
    </row>
    <row r="43" spans="1:16" ht="12.75">
      <c r="A43">
        <v>13980600</v>
      </c>
      <c r="B43">
        <v>0</v>
      </c>
      <c r="C43">
        <v>2</v>
      </c>
      <c r="D43">
        <v>2</v>
      </c>
      <c r="E43">
        <v>0</v>
      </c>
      <c r="F43">
        <v>1</v>
      </c>
      <c r="G43">
        <v>10</v>
      </c>
      <c r="H43">
        <v>11</v>
      </c>
      <c r="I43">
        <v>0.350399264671364</v>
      </c>
      <c r="J43">
        <v>0</v>
      </c>
      <c r="K43">
        <v>5</v>
      </c>
      <c r="L43" t="s">
        <v>121</v>
      </c>
      <c r="M43" t="s">
        <v>141</v>
      </c>
      <c r="N43">
        <v>0</v>
      </c>
      <c r="O43">
        <v>9</v>
      </c>
      <c r="P43">
        <v>9</v>
      </c>
    </row>
    <row r="44" spans="1:16" ht="12.75">
      <c r="A44">
        <v>13980601</v>
      </c>
      <c r="B44">
        <v>0</v>
      </c>
      <c r="C44">
        <v>2</v>
      </c>
      <c r="D44">
        <v>2</v>
      </c>
      <c r="E44">
        <v>0</v>
      </c>
      <c r="F44">
        <v>0</v>
      </c>
      <c r="G44">
        <v>9</v>
      </c>
      <c r="H44">
        <v>11</v>
      </c>
      <c r="I44">
        <v>1</v>
      </c>
      <c r="J44">
        <v>0</v>
      </c>
      <c r="K44">
        <v>5</v>
      </c>
      <c r="L44" t="s">
        <v>121</v>
      </c>
      <c r="M44" t="s">
        <v>128</v>
      </c>
      <c r="N44">
        <v>0</v>
      </c>
      <c r="O44">
        <v>9</v>
      </c>
      <c r="P44">
        <v>9</v>
      </c>
    </row>
    <row r="45" spans="1:16" ht="12.75">
      <c r="A45">
        <v>13980606</v>
      </c>
      <c r="B45">
        <v>0</v>
      </c>
      <c r="C45">
        <v>3</v>
      </c>
      <c r="D45">
        <v>3</v>
      </c>
      <c r="E45">
        <v>0</v>
      </c>
      <c r="F45">
        <v>0</v>
      </c>
      <c r="G45">
        <v>10</v>
      </c>
      <c r="H45">
        <v>13</v>
      </c>
      <c r="I45">
        <v>1</v>
      </c>
      <c r="J45">
        <v>0</v>
      </c>
      <c r="K45">
        <v>5</v>
      </c>
      <c r="L45" t="s">
        <v>120</v>
      </c>
      <c r="M45" t="s">
        <v>136</v>
      </c>
      <c r="N45">
        <v>0</v>
      </c>
      <c r="O45">
        <v>9</v>
      </c>
      <c r="P45">
        <v>9</v>
      </c>
    </row>
    <row r="46" spans="1:16" ht="12.75">
      <c r="A46">
        <v>13980609</v>
      </c>
      <c r="B46">
        <v>0</v>
      </c>
      <c r="C46">
        <v>3</v>
      </c>
      <c r="D46">
        <v>3</v>
      </c>
      <c r="E46">
        <v>0</v>
      </c>
      <c r="F46">
        <v>1</v>
      </c>
      <c r="G46">
        <v>12</v>
      </c>
      <c r="H46">
        <v>13</v>
      </c>
      <c r="I46">
        <v>0.387516947971864</v>
      </c>
      <c r="J46">
        <v>0</v>
      </c>
      <c r="K46">
        <v>5</v>
      </c>
      <c r="L46" t="s">
        <v>121</v>
      </c>
      <c r="M46" t="s">
        <v>125</v>
      </c>
      <c r="N46">
        <v>0</v>
      </c>
      <c r="O46">
        <v>9</v>
      </c>
      <c r="P46">
        <v>9</v>
      </c>
    </row>
    <row r="47" spans="1:16" ht="12.75">
      <c r="A47">
        <v>13980610</v>
      </c>
      <c r="B47">
        <v>1</v>
      </c>
      <c r="C47">
        <v>2</v>
      </c>
      <c r="D47">
        <v>3</v>
      </c>
      <c r="E47">
        <v>0</v>
      </c>
      <c r="F47">
        <v>2</v>
      </c>
      <c r="G47">
        <v>12</v>
      </c>
      <c r="H47">
        <v>14</v>
      </c>
      <c r="I47">
        <v>0.0967846318502224</v>
      </c>
      <c r="J47">
        <v>0</v>
      </c>
      <c r="K47">
        <v>5</v>
      </c>
      <c r="L47" t="s">
        <v>121</v>
      </c>
      <c r="M47" t="s">
        <v>126</v>
      </c>
      <c r="N47">
        <v>0</v>
      </c>
      <c r="O47">
        <v>9</v>
      </c>
      <c r="P47">
        <v>9</v>
      </c>
    </row>
    <row r="48" spans="1:16" ht="12.75">
      <c r="A48">
        <v>13980614</v>
      </c>
      <c r="B48">
        <v>0</v>
      </c>
      <c r="C48">
        <v>4</v>
      </c>
      <c r="D48">
        <v>4</v>
      </c>
      <c r="E48">
        <v>0</v>
      </c>
      <c r="F48">
        <v>0</v>
      </c>
      <c r="G48">
        <v>16</v>
      </c>
      <c r="H48">
        <v>16</v>
      </c>
      <c r="I48">
        <v>1</v>
      </c>
      <c r="J48">
        <v>0</v>
      </c>
      <c r="K48">
        <v>5</v>
      </c>
      <c r="L48" t="s">
        <v>121</v>
      </c>
      <c r="M48" t="s">
        <v>141</v>
      </c>
      <c r="N48">
        <v>0</v>
      </c>
      <c r="O48">
        <v>9</v>
      </c>
      <c r="P48">
        <v>9</v>
      </c>
    </row>
    <row r="49" spans="1:16" ht="12.75">
      <c r="A49">
        <v>13980615</v>
      </c>
      <c r="B49">
        <v>0</v>
      </c>
      <c r="C49">
        <v>4</v>
      </c>
      <c r="D49">
        <v>4</v>
      </c>
      <c r="E49">
        <v>0</v>
      </c>
      <c r="F49">
        <v>1</v>
      </c>
      <c r="G49">
        <v>15</v>
      </c>
      <c r="H49">
        <v>16</v>
      </c>
      <c r="I49">
        <v>0.407601118613224</v>
      </c>
      <c r="J49">
        <v>0</v>
      </c>
      <c r="K49">
        <v>5</v>
      </c>
      <c r="L49" t="s">
        <v>121</v>
      </c>
      <c r="M49" t="s">
        <v>127</v>
      </c>
      <c r="N49">
        <v>0</v>
      </c>
      <c r="O49">
        <v>9</v>
      </c>
      <c r="P49">
        <v>9</v>
      </c>
    </row>
    <row r="50" spans="1:16" ht="12.75">
      <c r="A50">
        <v>13980618</v>
      </c>
      <c r="B50">
        <v>0</v>
      </c>
      <c r="C50">
        <v>7</v>
      </c>
      <c r="D50">
        <v>7</v>
      </c>
      <c r="E50">
        <v>0</v>
      </c>
      <c r="F50">
        <v>0</v>
      </c>
      <c r="G50">
        <v>15</v>
      </c>
      <c r="H50">
        <v>15</v>
      </c>
      <c r="I50">
        <v>1</v>
      </c>
      <c r="J50">
        <v>0</v>
      </c>
      <c r="K50">
        <v>5</v>
      </c>
      <c r="L50" t="s">
        <v>121</v>
      </c>
      <c r="M50" t="s">
        <v>141</v>
      </c>
      <c r="N50">
        <v>0</v>
      </c>
      <c r="O50">
        <v>9</v>
      </c>
      <c r="P50">
        <v>9</v>
      </c>
    </row>
    <row r="51" spans="1:16" ht="12.75">
      <c r="A51">
        <v>13980619</v>
      </c>
      <c r="B51">
        <v>0</v>
      </c>
      <c r="C51">
        <v>7</v>
      </c>
      <c r="D51">
        <v>7</v>
      </c>
      <c r="E51">
        <v>0</v>
      </c>
      <c r="F51">
        <v>1</v>
      </c>
      <c r="G51">
        <v>14</v>
      </c>
      <c r="H51">
        <v>15</v>
      </c>
      <c r="I51">
        <v>0.396368307411207</v>
      </c>
      <c r="J51">
        <v>0</v>
      </c>
      <c r="K51">
        <v>5</v>
      </c>
      <c r="L51" t="s">
        <v>121</v>
      </c>
      <c r="M51" t="s">
        <v>127</v>
      </c>
      <c r="N51">
        <v>0</v>
      </c>
      <c r="O51">
        <v>9</v>
      </c>
      <c r="P51">
        <v>9</v>
      </c>
    </row>
    <row r="52" spans="1:16" ht="12.75">
      <c r="A52">
        <v>13980623</v>
      </c>
      <c r="B52">
        <v>0</v>
      </c>
      <c r="C52">
        <v>8</v>
      </c>
      <c r="D52">
        <v>8</v>
      </c>
      <c r="E52">
        <v>0</v>
      </c>
      <c r="F52">
        <v>2</v>
      </c>
      <c r="G52">
        <v>12</v>
      </c>
      <c r="H52">
        <v>14</v>
      </c>
      <c r="I52">
        <v>0.0967846318502224</v>
      </c>
      <c r="J52">
        <v>0</v>
      </c>
      <c r="K52">
        <v>5</v>
      </c>
      <c r="L52" t="s">
        <v>121</v>
      </c>
      <c r="M52" t="s">
        <v>129</v>
      </c>
      <c r="N52">
        <v>0</v>
      </c>
      <c r="O52">
        <v>9</v>
      </c>
      <c r="P52">
        <v>9</v>
      </c>
    </row>
    <row r="53" spans="1:16" ht="12.75">
      <c r="A53">
        <v>13980630</v>
      </c>
      <c r="B53">
        <v>0</v>
      </c>
      <c r="C53">
        <v>7</v>
      </c>
      <c r="D53">
        <v>7</v>
      </c>
      <c r="E53">
        <v>0</v>
      </c>
      <c r="F53">
        <v>2</v>
      </c>
      <c r="G53">
        <v>12</v>
      </c>
      <c r="H53">
        <v>15</v>
      </c>
      <c r="I53">
        <v>0.396368307411207</v>
      </c>
      <c r="J53">
        <v>1</v>
      </c>
      <c r="K53">
        <v>5</v>
      </c>
      <c r="L53" t="s">
        <v>121</v>
      </c>
      <c r="M53" t="s">
        <v>138</v>
      </c>
      <c r="N53">
        <v>0</v>
      </c>
      <c r="O53">
        <v>9</v>
      </c>
      <c r="P53">
        <v>9</v>
      </c>
    </row>
    <row r="54" spans="1:16" ht="12.75">
      <c r="A54">
        <v>13980631</v>
      </c>
      <c r="B54">
        <v>0</v>
      </c>
      <c r="C54">
        <v>7</v>
      </c>
      <c r="D54">
        <v>7</v>
      </c>
      <c r="E54">
        <v>0</v>
      </c>
      <c r="F54">
        <v>2</v>
      </c>
      <c r="G54">
        <v>11</v>
      </c>
      <c r="H54">
        <v>15</v>
      </c>
      <c r="I54">
        <v>0.693611112302974</v>
      </c>
      <c r="J54">
        <v>1</v>
      </c>
      <c r="K54">
        <v>5</v>
      </c>
      <c r="L54" t="s">
        <v>121</v>
      </c>
      <c r="M54" t="s">
        <v>138</v>
      </c>
      <c r="N54">
        <v>0</v>
      </c>
      <c r="O54">
        <v>9</v>
      </c>
      <c r="P54">
        <v>9</v>
      </c>
    </row>
    <row r="55" spans="1:16" ht="12.75">
      <c r="A55">
        <v>13980632</v>
      </c>
      <c r="B55">
        <v>0</v>
      </c>
      <c r="C55">
        <v>7</v>
      </c>
      <c r="D55">
        <v>7</v>
      </c>
      <c r="E55">
        <v>0</v>
      </c>
      <c r="F55">
        <v>3</v>
      </c>
      <c r="G55">
        <v>11</v>
      </c>
      <c r="H55">
        <v>15</v>
      </c>
      <c r="I55">
        <v>0.182746181357555</v>
      </c>
      <c r="J55">
        <v>1</v>
      </c>
      <c r="K55">
        <v>5</v>
      </c>
      <c r="L55" t="s">
        <v>121</v>
      </c>
      <c r="M55" t="s">
        <v>141</v>
      </c>
      <c r="N55">
        <v>0</v>
      </c>
      <c r="O55">
        <v>9</v>
      </c>
      <c r="P55">
        <v>9</v>
      </c>
    </row>
    <row r="56" spans="1:16" ht="12.75">
      <c r="A56">
        <v>13980633</v>
      </c>
      <c r="B56">
        <v>0</v>
      </c>
      <c r="C56">
        <v>7</v>
      </c>
      <c r="D56">
        <v>7</v>
      </c>
      <c r="E56">
        <v>0</v>
      </c>
      <c r="F56">
        <v>3</v>
      </c>
      <c r="G56">
        <v>11</v>
      </c>
      <c r="H56">
        <v>15</v>
      </c>
      <c r="I56">
        <v>0.182746181357555</v>
      </c>
      <c r="J56">
        <v>1</v>
      </c>
      <c r="K56">
        <v>5</v>
      </c>
      <c r="L56" t="s">
        <v>121</v>
      </c>
      <c r="M56" t="s">
        <v>127</v>
      </c>
      <c r="N56">
        <v>0</v>
      </c>
      <c r="O56">
        <v>9</v>
      </c>
      <c r="P56">
        <v>9</v>
      </c>
    </row>
    <row r="57" spans="1:16" ht="12.75">
      <c r="A57">
        <v>13980637</v>
      </c>
      <c r="B57">
        <v>1</v>
      </c>
      <c r="C57">
        <v>8</v>
      </c>
      <c r="D57">
        <v>9</v>
      </c>
      <c r="E57">
        <v>0</v>
      </c>
      <c r="F57">
        <v>2</v>
      </c>
      <c r="G57">
        <v>20</v>
      </c>
      <c r="H57">
        <v>23</v>
      </c>
      <c r="I57">
        <v>0.396368307411207</v>
      </c>
      <c r="J57">
        <v>1</v>
      </c>
      <c r="K57">
        <v>5</v>
      </c>
      <c r="L57" t="s">
        <v>120</v>
      </c>
      <c r="M57" t="s">
        <v>136</v>
      </c>
      <c r="N57">
        <v>0</v>
      </c>
      <c r="O57">
        <v>9</v>
      </c>
      <c r="P57">
        <v>9</v>
      </c>
    </row>
    <row r="58" spans="1:16" ht="12.75">
      <c r="A58">
        <v>13980643</v>
      </c>
      <c r="B58">
        <v>0</v>
      </c>
      <c r="C58">
        <v>11</v>
      </c>
      <c r="D58">
        <v>11</v>
      </c>
      <c r="E58">
        <v>0</v>
      </c>
      <c r="F58">
        <v>4</v>
      </c>
      <c r="G58">
        <v>22</v>
      </c>
      <c r="H58">
        <v>27</v>
      </c>
      <c r="I58">
        <v>0.0572069607707764</v>
      </c>
      <c r="J58">
        <v>2</v>
      </c>
      <c r="K58">
        <v>5</v>
      </c>
      <c r="L58" t="s">
        <v>121</v>
      </c>
      <c r="M58" t="s">
        <v>138</v>
      </c>
      <c r="N58">
        <v>0</v>
      </c>
      <c r="O58">
        <v>9</v>
      </c>
      <c r="P58">
        <v>9</v>
      </c>
    </row>
    <row r="59" spans="1:16" ht="12.75">
      <c r="A59">
        <v>13980644</v>
      </c>
      <c r="B59">
        <v>0</v>
      </c>
      <c r="C59">
        <v>11</v>
      </c>
      <c r="D59">
        <v>11</v>
      </c>
      <c r="E59">
        <v>0</v>
      </c>
      <c r="F59">
        <v>3</v>
      </c>
      <c r="G59">
        <v>23</v>
      </c>
      <c r="H59">
        <v>27</v>
      </c>
      <c r="I59">
        <v>0.182746181357555</v>
      </c>
      <c r="J59">
        <v>0</v>
      </c>
      <c r="K59">
        <v>5</v>
      </c>
      <c r="L59" t="s">
        <v>121</v>
      </c>
      <c r="M59" t="s">
        <v>138</v>
      </c>
      <c r="N59">
        <v>0</v>
      </c>
      <c r="O59">
        <v>9</v>
      </c>
      <c r="P59">
        <v>9</v>
      </c>
    </row>
    <row r="60" spans="1:16" ht="12.75">
      <c r="A60">
        <v>13980645</v>
      </c>
      <c r="B60">
        <v>1</v>
      </c>
      <c r="C60">
        <v>10</v>
      </c>
      <c r="D60">
        <v>11</v>
      </c>
      <c r="E60">
        <v>0</v>
      </c>
      <c r="F60">
        <v>2</v>
      </c>
      <c r="G60">
        <v>25</v>
      </c>
      <c r="H60">
        <v>28</v>
      </c>
      <c r="I60">
        <v>0.396368307411207</v>
      </c>
      <c r="J60">
        <v>0</v>
      </c>
      <c r="K60">
        <v>5</v>
      </c>
      <c r="L60" t="s">
        <v>121</v>
      </c>
      <c r="M60" t="s">
        <v>125</v>
      </c>
      <c r="N60">
        <v>0</v>
      </c>
      <c r="O60">
        <v>9</v>
      </c>
      <c r="P60">
        <v>9</v>
      </c>
    </row>
    <row r="61" spans="1:16" ht="12.75">
      <c r="A61">
        <v>13980646</v>
      </c>
      <c r="B61">
        <v>0</v>
      </c>
      <c r="C61">
        <v>11</v>
      </c>
      <c r="D61">
        <v>11</v>
      </c>
      <c r="E61">
        <v>0</v>
      </c>
      <c r="F61">
        <v>2</v>
      </c>
      <c r="G61">
        <v>25</v>
      </c>
      <c r="H61">
        <v>27</v>
      </c>
      <c r="I61">
        <v>0.221274519075227</v>
      </c>
      <c r="J61">
        <v>0</v>
      </c>
      <c r="K61">
        <v>5</v>
      </c>
      <c r="L61" t="s">
        <v>120</v>
      </c>
      <c r="M61" t="s">
        <v>139</v>
      </c>
      <c r="N61">
        <v>0</v>
      </c>
      <c r="O61">
        <v>9</v>
      </c>
      <c r="P61">
        <v>9</v>
      </c>
    </row>
    <row r="62" spans="1:16" ht="12.75">
      <c r="A62">
        <v>13980649</v>
      </c>
      <c r="B62">
        <v>1</v>
      </c>
      <c r="C62">
        <v>11</v>
      </c>
      <c r="D62">
        <v>12</v>
      </c>
      <c r="E62">
        <v>0</v>
      </c>
      <c r="F62">
        <v>4</v>
      </c>
      <c r="G62">
        <v>22</v>
      </c>
      <c r="H62">
        <v>27</v>
      </c>
      <c r="I62">
        <v>0.0572069607707764</v>
      </c>
      <c r="J62">
        <v>1</v>
      </c>
      <c r="K62">
        <v>5</v>
      </c>
      <c r="L62" t="s">
        <v>121</v>
      </c>
      <c r="M62" t="s">
        <v>125</v>
      </c>
      <c r="N62">
        <v>0</v>
      </c>
      <c r="O62">
        <v>9</v>
      </c>
      <c r="P62">
        <v>9</v>
      </c>
    </row>
    <row r="63" spans="1:16" ht="12.75">
      <c r="A63">
        <v>13980650</v>
      </c>
      <c r="B63">
        <v>0</v>
      </c>
      <c r="C63">
        <v>13</v>
      </c>
      <c r="D63">
        <v>13</v>
      </c>
      <c r="E63">
        <v>0</v>
      </c>
      <c r="F63">
        <v>1</v>
      </c>
      <c r="G63">
        <v>28</v>
      </c>
      <c r="H63">
        <v>29</v>
      </c>
      <c r="I63">
        <v>0.561439136093467</v>
      </c>
      <c r="J63">
        <v>0</v>
      </c>
      <c r="K63">
        <v>5</v>
      </c>
      <c r="L63" t="s">
        <v>121</v>
      </c>
      <c r="M63" t="s">
        <v>133</v>
      </c>
      <c r="N63">
        <v>0</v>
      </c>
      <c r="O63">
        <v>9</v>
      </c>
      <c r="P63">
        <v>9</v>
      </c>
    </row>
    <row r="64" spans="1:16" ht="12.75">
      <c r="A64">
        <v>13980652</v>
      </c>
      <c r="B64">
        <v>1</v>
      </c>
      <c r="C64">
        <v>14</v>
      </c>
      <c r="D64">
        <v>15</v>
      </c>
      <c r="E64">
        <v>0</v>
      </c>
      <c r="F64">
        <v>4</v>
      </c>
      <c r="G64">
        <v>28</v>
      </c>
      <c r="H64">
        <v>33</v>
      </c>
      <c r="I64">
        <v>0.058326855238386</v>
      </c>
      <c r="J64">
        <v>1</v>
      </c>
      <c r="K64">
        <v>5</v>
      </c>
      <c r="L64" t="s">
        <v>121</v>
      </c>
      <c r="M64" t="s">
        <v>127</v>
      </c>
      <c r="N64">
        <v>0</v>
      </c>
      <c r="O64">
        <v>9</v>
      </c>
      <c r="P64">
        <v>9</v>
      </c>
    </row>
    <row r="65" spans="1:16" ht="12.75">
      <c r="A65">
        <v>13980655</v>
      </c>
      <c r="B65">
        <v>0</v>
      </c>
      <c r="C65">
        <v>16</v>
      </c>
      <c r="D65">
        <v>16</v>
      </c>
      <c r="E65">
        <v>0</v>
      </c>
      <c r="F65">
        <v>2</v>
      </c>
      <c r="G65">
        <v>28</v>
      </c>
      <c r="H65">
        <v>31</v>
      </c>
      <c r="I65">
        <v>0.396368307411207</v>
      </c>
      <c r="J65">
        <v>0</v>
      </c>
      <c r="K65">
        <v>5</v>
      </c>
      <c r="L65" t="s">
        <v>121</v>
      </c>
      <c r="M65" t="s">
        <v>129</v>
      </c>
      <c r="N65">
        <v>0</v>
      </c>
      <c r="O65">
        <v>9</v>
      </c>
      <c r="P65">
        <v>9</v>
      </c>
    </row>
    <row r="66" spans="1:16" ht="12.75">
      <c r="A66">
        <v>13980664</v>
      </c>
      <c r="B66">
        <v>1</v>
      </c>
      <c r="C66">
        <v>16</v>
      </c>
      <c r="D66">
        <v>17</v>
      </c>
      <c r="E66">
        <v>0</v>
      </c>
      <c r="F66">
        <v>2</v>
      </c>
      <c r="G66">
        <v>28</v>
      </c>
      <c r="H66">
        <v>30</v>
      </c>
      <c r="I66">
        <v>0.250646953372989</v>
      </c>
      <c r="J66">
        <v>0</v>
      </c>
      <c r="K66">
        <v>5</v>
      </c>
      <c r="L66" t="s">
        <v>121</v>
      </c>
      <c r="M66" t="s">
        <v>134</v>
      </c>
      <c r="N66">
        <v>0</v>
      </c>
      <c r="O66">
        <v>9</v>
      </c>
      <c r="P66">
        <v>9</v>
      </c>
    </row>
    <row r="67" spans="1:16" ht="12.75">
      <c r="A67">
        <v>13980666</v>
      </c>
      <c r="B67">
        <v>0</v>
      </c>
      <c r="C67">
        <v>17</v>
      </c>
      <c r="D67">
        <v>17</v>
      </c>
      <c r="E67">
        <v>0</v>
      </c>
      <c r="F67">
        <v>2</v>
      </c>
      <c r="G67">
        <v>28</v>
      </c>
      <c r="H67">
        <v>30</v>
      </c>
      <c r="I67">
        <v>0.250646953372989</v>
      </c>
      <c r="J67">
        <v>0</v>
      </c>
      <c r="K67">
        <v>5</v>
      </c>
      <c r="L67" t="s">
        <v>121</v>
      </c>
      <c r="M67" t="s">
        <v>141</v>
      </c>
      <c r="N67">
        <v>0</v>
      </c>
      <c r="O67">
        <v>9</v>
      </c>
      <c r="P67">
        <v>9</v>
      </c>
    </row>
    <row r="68" spans="1:16" ht="12.75">
      <c r="A68">
        <v>13980667</v>
      </c>
      <c r="B68">
        <v>0</v>
      </c>
      <c r="C68">
        <v>17</v>
      </c>
      <c r="D68">
        <v>17</v>
      </c>
      <c r="E68">
        <v>0</v>
      </c>
      <c r="F68">
        <v>2</v>
      </c>
      <c r="G68">
        <v>27</v>
      </c>
      <c r="H68">
        <v>29</v>
      </c>
      <c r="I68">
        <v>0.238465672129403</v>
      </c>
      <c r="J68">
        <v>0</v>
      </c>
      <c r="K68">
        <v>5</v>
      </c>
      <c r="L68" t="s">
        <v>121</v>
      </c>
      <c r="M68" t="s">
        <v>128</v>
      </c>
      <c r="N68">
        <v>0</v>
      </c>
      <c r="O68">
        <v>9</v>
      </c>
      <c r="P68">
        <v>9</v>
      </c>
    </row>
    <row r="69" spans="1:16" ht="12.75">
      <c r="A69">
        <v>13980679</v>
      </c>
      <c r="B69">
        <v>0</v>
      </c>
      <c r="C69">
        <v>16</v>
      </c>
      <c r="D69">
        <v>16</v>
      </c>
      <c r="E69">
        <v>0</v>
      </c>
      <c r="F69">
        <v>1</v>
      </c>
      <c r="G69">
        <v>28</v>
      </c>
      <c r="H69">
        <v>30</v>
      </c>
      <c r="I69">
        <v>0.693611112302974</v>
      </c>
      <c r="J69">
        <v>0</v>
      </c>
      <c r="K69">
        <v>5</v>
      </c>
      <c r="L69" t="s">
        <v>121</v>
      </c>
      <c r="M69" t="s">
        <v>138</v>
      </c>
      <c r="N69">
        <v>0</v>
      </c>
      <c r="O69">
        <v>9</v>
      </c>
      <c r="P69">
        <v>9</v>
      </c>
    </row>
    <row r="70" spans="1:16" ht="12.75">
      <c r="A70">
        <v>13980680</v>
      </c>
      <c r="B70">
        <v>0</v>
      </c>
      <c r="C70">
        <v>16</v>
      </c>
      <c r="D70">
        <v>16</v>
      </c>
      <c r="E70">
        <v>0</v>
      </c>
      <c r="F70">
        <v>2</v>
      </c>
      <c r="G70">
        <v>27</v>
      </c>
      <c r="H70">
        <v>29</v>
      </c>
      <c r="I70">
        <v>0.238465672129403</v>
      </c>
      <c r="J70">
        <v>0</v>
      </c>
      <c r="K70">
        <v>5</v>
      </c>
      <c r="L70" t="s">
        <v>120</v>
      </c>
      <c r="M70" t="s">
        <v>135</v>
      </c>
      <c r="N70">
        <v>0</v>
      </c>
      <c r="O70">
        <v>9</v>
      </c>
      <c r="P70">
        <v>9</v>
      </c>
    </row>
    <row r="71" spans="1:16" ht="12.75">
      <c r="A71">
        <v>13980681</v>
      </c>
      <c r="B71">
        <v>0</v>
      </c>
      <c r="C71">
        <v>16</v>
      </c>
      <c r="D71">
        <v>16</v>
      </c>
      <c r="E71">
        <v>0</v>
      </c>
      <c r="F71">
        <v>2</v>
      </c>
      <c r="G71">
        <v>27</v>
      </c>
      <c r="H71">
        <v>29</v>
      </c>
      <c r="I71">
        <v>0.238465672129403</v>
      </c>
      <c r="J71">
        <v>0</v>
      </c>
      <c r="K71">
        <v>5</v>
      </c>
      <c r="L71" t="s">
        <v>119</v>
      </c>
      <c r="M71" t="s">
        <v>130</v>
      </c>
      <c r="N71">
        <v>0</v>
      </c>
      <c r="O71">
        <v>9</v>
      </c>
      <c r="P71">
        <v>9</v>
      </c>
    </row>
    <row r="72" spans="1:16" ht="12.75">
      <c r="A72">
        <v>13980683</v>
      </c>
      <c r="B72">
        <v>1</v>
      </c>
      <c r="C72">
        <v>15</v>
      </c>
      <c r="D72">
        <v>17</v>
      </c>
      <c r="E72">
        <v>0</v>
      </c>
      <c r="F72">
        <v>2</v>
      </c>
      <c r="G72">
        <v>28</v>
      </c>
      <c r="H72">
        <v>30</v>
      </c>
      <c r="I72">
        <v>0.250646953372989</v>
      </c>
      <c r="J72">
        <v>0</v>
      </c>
      <c r="K72">
        <v>5</v>
      </c>
      <c r="L72" t="s">
        <v>120</v>
      </c>
      <c r="M72" t="s">
        <v>139</v>
      </c>
      <c r="N72">
        <v>0</v>
      </c>
      <c r="O72">
        <v>9</v>
      </c>
      <c r="P72">
        <v>9</v>
      </c>
    </row>
    <row r="73" spans="1:16" ht="12.75">
      <c r="A73">
        <v>13980687</v>
      </c>
      <c r="B73">
        <v>0</v>
      </c>
      <c r="C73">
        <v>19</v>
      </c>
      <c r="D73">
        <v>19</v>
      </c>
      <c r="E73">
        <v>0</v>
      </c>
      <c r="F73">
        <v>2</v>
      </c>
      <c r="G73">
        <v>27</v>
      </c>
      <c r="H73">
        <v>30</v>
      </c>
      <c r="I73">
        <v>0.396368307411207</v>
      </c>
      <c r="J73">
        <v>0</v>
      </c>
      <c r="K73">
        <v>5</v>
      </c>
      <c r="L73" t="s">
        <v>120</v>
      </c>
      <c r="M73" t="s">
        <v>135</v>
      </c>
      <c r="N73">
        <v>0</v>
      </c>
      <c r="O73">
        <v>9</v>
      </c>
      <c r="P73">
        <v>9</v>
      </c>
    </row>
    <row r="74" spans="1:16" ht="12.75">
      <c r="A74">
        <v>13980688</v>
      </c>
      <c r="B74">
        <v>1</v>
      </c>
      <c r="C74">
        <v>19</v>
      </c>
      <c r="D74">
        <v>20</v>
      </c>
      <c r="E74">
        <v>0</v>
      </c>
      <c r="F74">
        <v>3</v>
      </c>
      <c r="G74">
        <v>28</v>
      </c>
      <c r="H74">
        <v>31</v>
      </c>
      <c r="I74">
        <v>0.0767820040980553</v>
      </c>
      <c r="J74">
        <v>1</v>
      </c>
      <c r="K74">
        <v>5</v>
      </c>
      <c r="L74" t="s">
        <v>119</v>
      </c>
      <c r="M74" t="s">
        <v>131</v>
      </c>
      <c r="N74">
        <v>0</v>
      </c>
      <c r="O74">
        <v>9</v>
      </c>
      <c r="P74">
        <v>9</v>
      </c>
    </row>
    <row r="75" spans="1:16" ht="12.75">
      <c r="A75">
        <v>13980694</v>
      </c>
      <c r="B75">
        <v>0</v>
      </c>
      <c r="C75">
        <v>17</v>
      </c>
      <c r="D75">
        <v>17</v>
      </c>
      <c r="E75">
        <v>0</v>
      </c>
      <c r="F75">
        <v>0</v>
      </c>
      <c r="G75">
        <v>24</v>
      </c>
      <c r="H75">
        <v>24</v>
      </c>
      <c r="I75">
        <v>1</v>
      </c>
      <c r="J75">
        <v>0</v>
      </c>
      <c r="K75">
        <v>5</v>
      </c>
      <c r="L75" t="s">
        <v>120</v>
      </c>
      <c r="M75" t="s">
        <v>139</v>
      </c>
      <c r="N75">
        <v>1</v>
      </c>
      <c r="O75">
        <v>8</v>
      </c>
      <c r="P75">
        <v>9</v>
      </c>
    </row>
    <row r="76" spans="1:16" ht="12.75">
      <c r="A76">
        <v>13980711</v>
      </c>
      <c r="B76">
        <v>0</v>
      </c>
      <c r="C76">
        <v>15</v>
      </c>
      <c r="D76">
        <v>15</v>
      </c>
      <c r="E76">
        <v>0</v>
      </c>
      <c r="F76">
        <v>1</v>
      </c>
      <c r="G76">
        <v>24</v>
      </c>
      <c r="H76">
        <v>25</v>
      </c>
      <c r="I76">
        <v>0.516711236579889</v>
      </c>
      <c r="J76">
        <v>0</v>
      </c>
      <c r="K76">
        <v>5</v>
      </c>
      <c r="L76" t="s">
        <v>121</v>
      </c>
      <c r="M76" t="s">
        <v>125</v>
      </c>
      <c r="N76">
        <v>0</v>
      </c>
      <c r="O76">
        <v>9</v>
      </c>
      <c r="P76">
        <v>9</v>
      </c>
    </row>
    <row r="77" spans="1:16" ht="12.75">
      <c r="A77">
        <v>13980712</v>
      </c>
      <c r="B77">
        <v>0</v>
      </c>
      <c r="C77">
        <v>15</v>
      </c>
      <c r="D77">
        <v>15</v>
      </c>
      <c r="E77">
        <v>0</v>
      </c>
      <c r="F77">
        <v>0</v>
      </c>
      <c r="G77">
        <v>26</v>
      </c>
      <c r="H77">
        <v>27</v>
      </c>
      <c r="I77">
        <v>1</v>
      </c>
      <c r="J77">
        <v>0</v>
      </c>
      <c r="K77">
        <v>5</v>
      </c>
      <c r="L77" t="s">
        <v>121</v>
      </c>
      <c r="M77" t="s">
        <v>133</v>
      </c>
      <c r="N77">
        <v>0</v>
      </c>
      <c r="O77">
        <v>9</v>
      </c>
      <c r="P77">
        <v>9</v>
      </c>
    </row>
    <row r="78" spans="1:16" ht="12.75">
      <c r="A78">
        <v>13980714</v>
      </c>
      <c r="B78">
        <v>0</v>
      </c>
      <c r="C78">
        <v>15</v>
      </c>
      <c r="D78">
        <v>15</v>
      </c>
      <c r="E78">
        <v>0</v>
      </c>
      <c r="F78">
        <v>0</v>
      </c>
      <c r="G78">
        <v>26</v>
      </c>
      <c r="H78">
        <v>27</v>
      </c>
      <c r="I78">
        <v>1</v>
      </c>
      <c r="J78">
        <v>0</v>
      </c>
      <c r="K78">
        <v>5</v>
      </c>
      <c r="L78" t="s">
        <v>121</v>
      </c>
      <c r="M78" t="s">
        <v>125</v>
      </c>
      <c r="N78">
        <v>0</v>
      </c>
      <c r="O78">
        <v>9</v>
      </c>
      <c r="P78">
        <v>9</v>
      </c>
    </row>
    <row r="79" spans="1:16" ht="12.75">
      <c r="A79">
        <v>13980715</v>
      </c>
      <c r="B79">
        <v>0</v>
      </c>
      <c r="C79">
        <v>14</v>
      </c>
      <c r="D79">
        <v>14</v>
      </c>
      <c r="E79">
        <v>0</v>
      </c>
      <c r="F79">
        <v>1</v>
      </c>
      <c r="G79">
        <v>25</v>
      </c>
      <c r="H79">
        <v>26</v>
      </c>
      <c r="I79">
        <v>0.528105292005343</v>
      </c>
      <c r="J79">
        <v>0</v>
      </c>
      <c r="K79">
        <v>5</v>
      </c>
      <c r="L79" t="s">
        <v>120</v>
      </c>
      <c r="M79" t="s">
        <v>139</v>
      </c>
      <c r="N79">
        <v>0</v>
      </c>
      <c r="O79">
        <v>9</v>
      </c>
      <c r="P79">
        <v>9</v>
      </c>
    </row>
    <row r="80" spans="1:16" ht="12.75">
      <c r="A80">
        <v>13980720</v>
      </c>
      <c r="B80">
        <v>0</v>
      </c>
      <c r="C80">
        <v>14</v>
      </c>
      <c r="D80">
        <v>14</v>
      </c>
      <c r="E80">
        <v>0</v>
      </c>
      <c r="F80">
        <v>0</v>
      </c>
      <c r="G80">
        <v>24</v>
      </c>
      <c r="H80">
        <v>26</v>
      </c>
      <c r="I80">
        <v>1</v>
      </c>
      <c r="J80">
        <v>0</v>
      </c>
      <c r="K80">
        <v>5</v>
      </c>
      <c r="L80" t="s">
        <v>121</v>
      </c>
      <c r="M80" t="s">
        <v>125</v>
      </c>
      <c r="N80">
        <v>0</v>
      </c>
      <c r="O80">
        <v>9</v>
      </c>
      <c r="P80">
        <v>9</v>
      </c>
    </row>
    <row r="81" spans="1:16" ht="12.75">
      <c r="A81">
        <v>13980721</v>
      </c>
      <c r="B81">
        <v>0</v>
      </c>
      <c r="C81">
        <v>15</v>
      </c>
      <c r="D81">
        <v>15</v>
      </c>
      <c r="E81">
        <v>0</v>
      </c>
      <c r="F81">
        <v>1</v>
      </c>
      <c r="G81">
        <v>26</v>
      </c>
      <c r="H81">
        <v>27</v>
      </c>
      <c r="I81">
        <v>0.539323265404728</v>
      </c>
      <c r="J81">
        <v>0</v>
      </c>
      <c r="K81">
        <v>5</v>
      </c>
      <c r="L81" t="s">
        <v>121</v>
      </c>
      <c r="M81" t="s">
        <v>133</v>
      </c>
      <c r="N81">
        <v>1</v>
      </c>
      <c r="O81">
        <v>8</v>
      </c>
      <c r="P81">
        <v>9</v>
      </c>
    </row>
    <row r="82" spans="1:16" ht="12.75">
      <c r="A82">
        <v>13980723</v>
      </c>
      <c r="B82">
        <v>0</v>
      </c>
      <c r="C82">
        <v>15</v>
      </c>
      <c r="D82">
        <v>15</v>
      </c>
      <c r="E82">
        <v>0</v>
      </c>
      <c r="F82">
        <v>0</v>
      </c>
      <c r="G82">
        <v>27</v>
      </c>
      <c r="H82">
        <v>27</v>
      </c>
      <c r="I82">
        <v>1</v>
      </c>
      <c r="J82">
        <v>0</v>
      </c>
      <c r="K82">
        <v>5</v>
      </c>
      <c r="L82" t="s">
        <v>121</v>
      </c>
      <c r="M82" t="s">
        <v>129</v>
      </c>
      <c r="N82">
        <v>0</v>
      </c>
      <c r="O82">
        <v>9</v>
      </c>
      <c r="P82">
        <v>9</v>
      </c>
    </row>
    <row r="83" spans="1:16" ht="12.75">
      <c r="A83">
        <v>13980726</v>
      </c>
      <c r="B83">
        <v>0</v>
      </c>
      <c r="C83">
        <v>15</v>
      </c>
      <c r="D83">
        <v>15</v>
      </c>
      <c r="E83">
        <v>0</v>
      </c>
      <c r="F83">
        <v>0</v>
      </c>
      <c r="G83">
        <v>28</v>
      </c>
      <c r="H83">
        <v>28</v>
      </c>
      <c r="I83">
        <v>1</v>
      </c>
      <c r="J83">
        <v>0</v>
      </c>
      <c r="K83">
        <v>5</v>
      </c>
      <c r="L83" t="s">
        <v>121</v>
      </c>
      <c r="M83" t="s">
        <v>125</v>
      </c>
      <c r="N83">
        <v>0</v>
      </c>
      <c r="O83">
        <v>9</v>
      </c>
      <c r="P83">
        <v>9</v>
      </c>
    </row>
    <row r="84" spans="1:16" ht="12.75">
      <c r="A84">
        <v>13980727</v>
      </c>
      <c r="B84">
        <v>0</v>
      </c>
      <c r="C84">
        <v>14</v>
      </c>
      <c r="D84">
        <v>14</v>
      </c>
      <c r="E84">
        <v>0</v>
      </c>
      <c r="F84">
        <v>0</v>
      </c>
      <c r="G84">
        <v>27</v>
      </c>
      <c r="H84">
        <v>27</v>
      </c>
      <c r="I84">
        <v>1</v>
      </c>
      <c r="J84">
        <v>0</v>
      </c>
      <c r="K84">
        <v>5</v>
      </c>
      <c r="L84" t="s">
        <v>121</v>
      </c>
      <c r="M84" t="s">
        <v>126</v>
      </c>
      <c r="N84">
        <v>0</v>
      </c>
      <c r="O84">
        <v>9</v>
      </c>
      <c r="P84">
        <v>9</v>
      </c>
    </row>
    <row r="85" spans="1:16" ht="12.75">
      <c r="A85">
        <v>13980732</v>
      </c>
      <c r="B85">
        <v>0</v>
      </c>
      <c r="C85">
        <v>15</v>
      </c>
      <c r="D85">
        <v>15</v>
      </c>
      <c r="E85">
        <v>0</v>
      </c>
      <c r="F85">
        <v>1</v>
      </c>
      <c r="G85">
        <v>25</v>
      </c>
      <c r="H85">
        <v>27</v>
      </c>
      <c r="I85">
        <v>0.693611112302974</v>
      </c>
      <c r="J85">
        <v>0</v>
      </c>
      <c r="K85">
        <v>5</v>
      </c>
      <c r="L85" t="s">
        <v>121</v>
      </c>
      <c r="M85" t="s">
        <v>141</v>
      </c>
      <c r="N85">
        <v>0</v>
      </c>
      <c r="O85">
        <v>9</v>
      </c>
      <c r="P85">
        <v>9</v>
      </c>
    </row>
    <row r="86" spans="1:16" ht="12.75">
      <c r="A86">
        <v>13980733</v>
      </c>
      <c r="B86">
        <v>0</v>
      </c>
      <c r="C86">
        <v>15</v>
      </c>
      <c r="D86">
        <v>15</v>
      </c>
      <c r="E86">
        <v>0</v>
      </c>
      <c r="F86">
        <v>1</v>
      </c>
      <c r="G86">
        <v>24</v>
      </c>
      <c r="H86">
        <v>27</v>
      </c>
      <c r="I86">
        <v>0.897492266698378</v>
      </c>
      <c r="J86">
        <v>0</v>
      </c>
      <c r="K86">
        <v>5</v>
      </c>
      <c r="L86" t="s">
        <v>120</v>
      </c>
      <c r="M86" t="s">
        <v>136</v>
      </c>
      <c r="N86">
        <v>0</v>
      </c>
      <c r="O86">
        <v>9</v>
      </c>
      <c r="P86">
        <v>9</v>
      </c>
    </row>
    <row r="87" spans="1:16" ht="12.75">
      <c r="A87">
        <v>13980737</v>
      </c>
      <c r="B87">
        <v>0</v>
      </c>
      <c r="C87">
        <v>13</v>
      </c>
      <c r="D87">
        <v>13</v>
      </c>
      <c r="E87">
        <v>0</v>
      </c>
      <c r="F87">
        <v>1</v>
      </c>
      <c r="G87">
        <v>23</v>
      </c>
      <c r="H87">
        <v>25</v>
      </c>
      <c r="I87">
        <v>0.693611112302974</v>
      </c>
      <c r="J87">
        <v>0</v>
      </c>
      <c r="K87">
        <v>5</v>
      </c>
      <c r="L87" t="s">
        <v>121</v>
      </c>
      <c r="M87" t="s">
        <v>129</v>
      </c>
      <c r="N87">
        <v>0</v>
      </c>
      <c r="O87">
        <v>9</v>
      </c>
      <c r="P87">
        <v>9</v>
      </c>
    </row>
    <row r="88" spans="1:16" ht="12.75">
      <c r="A88">
        <v>13980740</v>
      </c>
      <c r="B88">
        <v>0</v>
      </c>
      <c r="C88">
        <v>12</v>
      </c>
      <c r="D88">
        <v>12</v>
      </c>
      <c r="E88">
        <v>0</v>
      </c>
      <c r="F88">
        <v>2</v>
      </c>
      <c r="G88">
        <v>23</v>
      </c>
      <c r="H88">
        <v>25</v>
      </c>
      <c r="I88">
        <v>0.204173225438007</v>
      </c>
      <c r="J88">
        <v>0</v>
      </c>
      <c r="K88">
        <v>5</v>
      </c>
      <c r="L88" t="s">
        <v>121</v>
      </c>
      <c r="M88" t="s">
        <v>129</v>
      </c>
      <c r="N88">
        <v>0</v>
      </c>
      <c r="O88">
        <v>9</v>
      </c>
      <c r="P88">
        <v>9</v>
      </c>
    </row>
    <row r="89" spans="1:16" ht="12.75">
      <c r="A89">
        <v>13980748</v>
      </c>
      <c r="B89">
        <v>1</v>
      </c>
      <c r="C89">
        <v>12</v>
      </c>
      <c r="D89">
        <v>13</v>
      </c>
      <c r="E89">
        <v>0</v>
      </c>
      <c r="F89">
        <v>1</v>
      </c>
      <c r="G89">
        <v>19</v>
      </c>
      <c r="H89">
        <v>20</v>
      </c>
      <c r="I89">
        <v>0.457877588318988</v>
      </c>
      <c r="J89">
        <v>0</v>
      </c>
      <c r="K89">
        <v>5</v>
      </c>
      <c r="L89" t="s">
        <v>121</v>
      </c>
      <c r="M89" t="s">
        <v>127</v>
      </c>
      <c r="N89">
        <v>0</v>
      </c>
      <c r="O89">
        <v>9</v>
      </c>
      <c r="P89">
        <v>9</v>
      </c>
    </row>
    <row r="90" spans="1:16" ht="12.75">
      <c r="A90">
        <v>13980754</v>
      </c>
      <c r="B90">
        <v>0</v>
      </c>
      <c r="C90">
        <v>12</v>
      </c>
      <c r="D90">
        <v>12</v>
      </c>
      <c r="E90">
        <v>0</v>
      </c>
      <c r="F90">
        <v>0</v>
      </c>
      <c r="G90">
        <v>18</v>
      </c>
      <c r="H90">
        <v>19</v>
      </c>
      <c r="I90">
        <v>1</v>
      </c>
      <c r="J90">
        <v>0</v>
      </c>
      <c r="K90">
        <v>4</v>
      </c>
      <c r="L90" t="s">
        <v>121</v>
      </c>
      <c r="M90" t="s">
        <v>128</v>
      </c>
      <c r="N90">
        <v>0</v>
      </c>
      <c r="O90">
        <v>9</v>
      </c>
      <c r="P90">
        <v>9</v>
      </c>
    </row>
    <row r="91" spans="1:16" ht="12.75">
      <c r="A91">
        <v>13980761</v>
      </c>
      <c r="B91">
        <v>0</v>
      </c>
      <c r="C91">
        <v>11</v>
      </c>
      <c r="D91">
        <v>11</v>
      </c>
      <c r="E91">
        <v>0</v>
      </c>
      <c r="F91">
        <v>0</v>
      </c>
      <c r="G91">
        <v>14</v>
      </c>
      <c r="H91">
        <v>15</v>
      </c>
      <c r="I91">
        <v>1</v>
      </c>
      <c r="J91">
        <v>0</v>
      </c>
      <c r="K91">
        <v>3</v>
      </c>
      <c r="L91" t="s">
        <v>120</v>
      </c>
      <c r="M91" t="s">
        <v>139</v>
      </c>
      <c r="N91">
        <v>0</v>
      </c>
      <c r="O91">
        <v>9</v>
      </c>
      <c r="P91">
        <v>9</v>
      </c>
    </row>
    <row r="92" spans="1:16" ht="12.75">
      <c r="A92">
        <v>13980773</v>
      </c>
      <c r="B92">
        <v>1</v>
      </c>
      <c r="C92">
        <v>7</v>
      </c>
      <c r="D92">
        <v>8</v>
      </c>
      <c r="E92">
        <v>0</v>
      </c>
      <c r="F92">
        <v>1</v>
      </c>
      <c r="G92">
        <v>8</v>
      </c>
      <c r="H92">
        <v>9</v>
      </c>
      <c r="I92">
        <v>0.309072698965976</v>
      </c>
      <c r="J92">
        <v>0</v>
      </c>
      <c r="K92">
        <v>3</v>
      </c>
      <c r="L92" t="s">
        <v>121</v>
      </c>
      <c r="M92" t="s">
        <v>129</v>
      </c>
      <c r="N92">
        <v>0</v>
      </c>
      <c r="O92">
        <v>9</v>
      </c>
      <c r="P92">
        <v>9</v>
      </c>
    </row>
    <row r="93" spans="1:16" ht="12.75">
      <c r="A93">
        <v>13980778</v>
      </c>
      <c r="B93">
        <v>0</v>
      </c>
      <c r="C93">
        <v>8</v>
      </c>
      <c r="D93">
        <v>8</v>
      </c>
      <c r="E93">
        <v>0</v>
      </c>
      <c r="F93">
        <v>0</v>
      </c>
      <c r="G93">
        <v>9</v>
      </c>
      <c r="H93">
        <v>9</v>
      </c>
      <c r="I93">
        <v>1</v>
      </c>
      <c r="J93">
        <v>0</v>
      </c>
      <c r="K93">
        <v>3</v>
      </c>
      <c r="L93" t="s">
        <v>120</v>
      </c>
      <c r="M93" t="s">
        <v>136</v>
      </c>
      <c r="N93">
        <v>0</v>
      </c>
      <c r="O93">
        <v>9</v>
      </c>
      <c r="P93">
        <v>9</v>
      </c>
    </row>
    <row r="94" spans="1:16" ht="12.75">
      <c r="A94">
        <v>13980784</v>
      </c>
      <c r="B94">
        <v>0</v>
      </c>
      <c r="C94">
        <v>4</v>
      </c>
      <c r="D94">
        <v>4</v>
      </c>
      <c r="E94">
        <v>0</v>
      </c>
      <c r="F94">
        <v>0</v>
      </c>
      <c r="G94">
        <v>6</v>
      </c>
      <c r="H94">
        <v>7</v>
      </c>
      <c r="I94">
        <v>1</v>
      </c>
      <c r="J94">
        <v>0</v>
      </c>
      <c r="K94">
        <v>3</v>
      </c>
      <c r="L94" t="s">
        <v>121</v>
      </c>
      <c r="M94" t="s">
        <v>133</v>
      </c>
      <c r="N94">
        <v>0</v>
      </c>
      <c r="O94">
        <v>8</v>
      </c>
      <c r="P94">
        <v>9</v>
      </c>
    </row>
    <row r="95" spans="1:16" ht="12.75">
      <c r="A95">
        <v>13980786</v>
      </c>
      <c r="B95">
        <v>0</v>
      </c>
      <c r="C95">
        <v>4</v>
      </c>
      <c r="D95">
        <v>4</v>
      </c>
      <c r="E95">
        <v>0</v>
      </c>
      <c r="F95">
        <v>0</v>
      </c>
      <c r="G95">
        <v>3</v>
      </c>
      <c r="H95">
        <v>4</v>
      </c>
      <c r="I95">
        <v>1</v>
      </c>
      <c r="J95">
        <v>0</v>
      </c>
      <c r="K95">
        <v>3</v>
      </c>
      <c r="L95" t="s">
        <v>121</v>
      </c>
      <c r="M95" t="s">
        <v>126</v>
      </c>
      <c r="N95">
        <v>0</v>
      </c>
      <c r="O95">
        <v>9</v>
      </c>
      <c r="P95">
        <v>9</v>
      </c>
    </row>
    <row r="96" spans="1:16" ht="12.75">
      <c r="A96">
        <v>13980791</v>
      </c>
      <c r="B96">
        <v>0</v>
      </c>
      <c r="C96">
        <v>2</v>
      </c>
      <c r="D96">
        <v>2</v>
      </c>
      <c r="E96">
        <v>0</v>
      </c>
      <c r="F96">
        <v>0</v>
      </c>
      <c r="G96">
        <v>2</v>
      </c>
      <c r="H96">
        <v>3</v>
      </c>
      <c r="I96">
        <v>1</v>
      </c>
      <c r="J96">
        <v>0</v>
      </c>
      <c r="K96">
        <v>2</v>
      </c>
      <c r="L96" t="s">
        <v>121</v>
      </c>
      <c r="M96" t="s">
        <v>129</v>
      </c>
      <c r="N96">
        <v>0</v>
      </c>
      <c r="O96">
        <v>9</v>
      </c>
      <c r="P96">
        <v>9</v>
      </c>
    </row>
    <row r="97" spans="1:16" ht="12.75">
      <c r="A97">
        <v>13980799</v>
      </c>
      <c r="B97">
        <v>0</v>
      </c>
      <c r="C97">
        <v>1</v>
      </c>
      <c r="D97">
        <v>1</v>
      </c>
      <c r="E97">
        <v>0</v>
      </c>
      <c r="F97">
        <v>0</v>
      </c>
      <c r="G97">
        <v>2</v>
      </c>
      <c r="H97">
        <v>3</v>
      </c>
      <c r="I97">
        <v>1</v>
      </c>
      <c r="J97">
        <v>0</v>
      </c>
      <c r="K97">
        <v>2</v>
      </c>
      <c r="L97" t="s">
        <v>121</v>
      </c>
      <c r="M97" t="s">
        <v>128</v>
      </c>
      <c r="N97">
        <v>0</v>
      </c>
      <c r="O97">
        <v>9</v>
      </c>
      <c r="P97">
        <v>9</v>
      </c>
    </row>
    <row r="98" spans="1:16" ht="12.75">
      <c r="A98">
        <v>13980804</v>
      </c>
      <c r="B98">
        <v>0</v>
      </c>
      <c r="C98">
        <v>1</v>
      </c>
      <c r="D98">
        <v>1</v>
      </c>
      <c r="E98">
        <v>0</v>
      </c>
      <c r="F98">
        <v>1</v>
      </c>
      <c r="G98">
        <v>2</v>
      </c>
      <c r="H98">
        <v>3</v>
      </c>
      <c r="I98">
        <v>0.156522956311469</v>
      </c>
      <c r="J98">
        <v>0</v>
      </c>
      <c r="K98">
        <v>2</v>
      </c>
      <c r="L98" t="s">
        <v>121</v>
      </c>
      <c r="M98" t="s">
        <v>126</v>
      </c>
      <c r="N98">
        <v>0</v>
      </c>
      <c r="O98">
        <v>9</v>
      </c>
      <c r="P98">
        <v>9</v>
      </c>
    </row>
    <row r="99" spans="1:16" ht="12.75">
      <c r="A99">
        <v>13980809</v>
      </c>
      <c r="B99">
        <v>0</v>
      </c>
      <c r="C99">
        <v>0</v>
      </c>
      <c r="D99">
        <v>0</v>
      </c>
      <c r="E99">
        <v>0</v>
      </c>
      <c r="F99">
        <v>0</v>
      </c>
      <c r="G99">
        <v>1</v>
      </c>
      <c r="H99">
        <v>1</v>
      </c>
      <c r="I99">
        <v>1</v>
      </c>
      <c r="J99">
        <v>0</v>
      </c>
      <c r="K99">
        <v>1</v>
      </c>
      <c r="L99" t="s">
        <v>121</v>
      </c>
      <c r="M99" t="s">
        <v>126</v>
      </c>
      <c r="N99">
        <v>0</v>
      </c>
      <c r="O99">
        <v>9</v>
      </c>
      <c r="P99">
        <v>9</v>
      </c>
    </row>
    <row r="100" spans="1:16" ht="12.75">
      <c r="A100">
        <v>13980812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1</v>
      </c>
      <c r="H100">
        <v>1</v>
      </c>
      <c r="I100">
        <v>1</v>
      </c>
      <c r="J100">
        <v>0</v>
      </c>
      <c r="K100">
        <v>1</v>
      </c>
      <c r="L100" t="s">
        <v>121</v>
      </c>
      <c r="M100" t="s">
        <v>126</v>
      </c>
      <c r="N100">
        <v>0</v>
      </c>
      <c r="O100">
        <v>9</v>
      </c>
      <c r="P100">
        <v>9</v>
      </c>
    </row>
    <row r="101" spans="1:16" ht="12.75">
      <c r="A101">
        <v>13980818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1</v>
      </c>
      <c r="I101">
        <v>1</v>
      </c>
      <c r="J101">
        <v>0</v>
      </c>
      <c r="K101">
        <v>1</v>
      </c>
      <c r="L101" t="s">
        <v>121</v>
      </c>
      <c r="M101" t="s">
        <v>126</v>
      </c>
      <c r="N101">
        <v>0</v>
      </c>
      <c r="O101">
        <v>9</v>
      </c>
      <c r="P101">
        <v>9</v>
      </c>
    </row>
    <row r="102" spans="1:16" ht="12.75">
      <c r="A102">
        <v>13980825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 t="s">
        <v>121</v>
      </c>
      <c r="M102" t="s">
        <v>127</v>
      </c>
      <c r="N102">
        <v>0</v>
      </c>
      <c r="O102">
        <v>9</v>
      </c>
      <c r="P102">
        <v>9</v>
      </c>
    </row>
    <row r="103" spans="1:16" ht="12.75">
      <c r="A103">
        <v>13980828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</v>
      </c>
      <c r="J103">
        <v>0</v>
      </c>
      <c r="K103">
        <v>1</v>
      </c>
      <c r="L103" t="s">
        <v>121</v>
      </c>
      <c r="M103" t="s">
        <v>126</v>
      </c>
      <c r="N103">
        <v>0</v>
      </c>
      <c r="O103">
        <v>9</v>
      </c>
      <c r="P103">
        <v>9</v>
      </c>
    </row>
    <row r="104" spans="1:16" ht="12.75">
      <c r="A104">
        <v>13980834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1</v>
      </c>
      <c r="J104">
        <v>1</v>
      </c>
      <c r="K104">
        <v>1</v>
      </c>
      <c r="L104" t="s">
        <v>121</v>
      </c>
      <c r="M104" t="s">
        <v>134</v>
      </c>
      <c r="N104">
        <v>0</v>
      </c>
      <c r="O104">
        <v>9</v>
      </c>
      <c r="P104">
        <v>9</v>
      </c>
    </row>
    <row r="105" spans="1:16" ht="12.75">
      <c r="A105">
        <v>13980836</v>
      </c>
      <c r="B105">
        <v>0</v>
      </c>
      <c r="C105">
        <v>1</v>
      </c>
      <c r="D105">
        <v>1</v>
      </c>
      <c r="E105">
        <v>0</v>
      </c>
      <c r="F105">
        <v>1</v>
      </c>
      <c r="G105">
        <v>1</v>
      </c>
      <c r="H105">
        <v>2</v>
      </c>
      <c r="I105">
        <v>0.115868337315534</v>
      </c>
      <c r="J105">
        <v>1</v>
      </c>
      <c r="K105">
        <v>2</v>
      </c>
      <c r="L105" t="s">
        <v>121</v>
      </c>
      <c r="M105" t="s">
        <v>134</v>
      </c>
      <c r="N105">
        <v>0</v>
      </c>
      <c r="O105">
        <v>9</v>
      </c>
      <c r="P105">
        <v>9</v>
      </c>
    </row>
    <row r="106" spans="1:16" ht="12.75">
      <c r="A106">
        <v>13980838</v>
      </c>
      <c r="B106">
        <v>0</v>
      </c>
      <c r="C106">
        <v>1</v>
      </c>
      <c r="D106">
        <v>1</v>
      </c>
      <c r="E106">
        <v>0</v>
      </c>
      <c r="F106">
        <v>0</v>
      </c>
      <c r="G106">
        <v>2</v>
      </c>
      <c r="H106">
        <v>2</v>
      </c>
      <c r="I106">
        <v>1</v>
      </c>
      <c r="J106">
        <v>0</v>
      </c>
      <c r="K106">
        <v>2</v>
      </c>
      <c r="L106" t="s">
        <v>121</v>
      </c>
      <c r="M106" t="s">
        <v>134</v>
      </c>
      <c r="N106">
        <v>0</v>
      </c>
      <c r="O106">
        <v>9</v>
      </c>
      <c r="P106">
        <v>9</v>
      </c>
    </row>
    <row r="107" spans="1:16" ht="12.75">
      <c r="A107">
        <v>13980840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2</v>
      </c>
      <c r="H107">
        <v>2</v>
      </c>
      <c r="I107">
        <v>1</v>
      </c>
      <c r="J107">
        <v>0</v>
      </c>
      <c r="K107">
        <v>2</v>
      </c>
      <c r="L107" t="s">
        <v>121</v>
      </c>
      <c r="M107" t="s">
        <v>128</v>
      </c>
      <c r="N107">
        <v>0</v>
      </c>
      <c r="O107">
        <v>9</v>
      </c>
      <c r="P107">
        <v>9</v>
      </c>
    </row>
    <row r="108" spans="1:16" ht="12.75">
      <c r="A108">
        <v>13980849</v>
      </c>
      <c r="B108">
        <v>0</v>
      </c>
      <c r="C108">
        <v>2</v>
      </c>
      <c r="D108">
        <v>2</v>
      </c>
      <c r="E108">
        <v>0</v>
      </c>
      <c r="F108">
        <v>0</v>
      </c>
      <c r="G108">
        <v>2</v>
      </c>
      <c r="H108">
        <v>2</v>
      </c>
      <c r="I108">
        <v>1</v>
      </c>
      <c r="J108">
        <v>0</v>
      </c>
      <c r="K108">
        <v>2</v>
      </c>
      <c r="L108" t="s">
        <v>121</v>
      </c>
      <c r="M108" t="s">
        <v>127</v>
      </c>
      <c r="N108">
        <v>0</v>
      </c>
      <c r="O108">
        <v>9</v>
      </c>
      <c r="P108">
        <v>9</v>
      </c>
    </row>
    <row r="109" spans="1:16" ht="12.75">
      <c r="A109">
        <v>13980872</v>
      </c>
      <c r="B109">
        <v>0</v>
      </c>
      <c r="C109">
        <v>2</v>
      </c>
      <c r="D109">
        <v>2</v>
      </c>
      <c r="E109">
        <v>0</v>
      </c>
      <c r="F109">
        <v>0</v>
      </c>
      <c r="G109">
        <v>3</v>
      </c>
      <c r="H109">
        <v>3</v>
      </c>
      <c r="I109">
        <v>1</v>
      </c>
      <c r="J109">
        <v>0</v>
      </c>
      <c r="K109">
        <v>2</v>
      </c>
      <c r="L109" t="s">
        <v>121</v>
      </c>
      <c r="M109" t="s">
        <v>125</v>
      </c>
      <c r="N109">
        <v>0</v>
      </c>
      <c r="O109">
        <v>9</v>
      </c>
      <c r="P109">
        <v>9</v>
      </c>
    </row>
    <row r="110" spans="1:16" ht="12.75">
      <c r="A110">
        <v>13980873</v>
      </c>
      <c r="B110">
        <v>0</v>
      </c>
      <c r="C110">
        <v>2</v>
      </c>
      <c r="D110">
        <v>2</v>
      </c>
      <c r="E110">
        <v>0</v>
      </c>
      <c r="F110">
        <v>0</v>
      </c>
      <c r="G110">
        <v>3</v>
      </c>
      <c r="H110">
        <v>3</v>
      </c>
      <c r="I110">
        <v>1</v>
      </c>
      <c r="J110">
        <v>0</v>
      </c>
      <c r="K110">
        <v>2</v>
      </c>
      <c r="L110" t="s">
        <v>120</v>
      </c>
      <c r="M110" t="s">
        <v>139</v>
      </c>
      <c r="N110">
        <v>0</v>
      </c>
      <c r="O110">
        <v>9</v>
      </c>
      <c r="P110">
        <v>9</v>
      </c>
    </row>
    <row r="111" spans="1:16" ht="12.75">
      <c r="A111">
        <v>13980878</v>
      </c>
      <c r="B111">
        <v>0</v>
      </c>
      <c r="C111">
        <v>2</v>
      </c>
      <c r="D111">
        <v>2</v>
      </c>
      <c r="E111">
        <v>0</v>
      </c>
      <c r="F111">
        <v>0</v>
      </c>
      <c r="G111">
        <v>3</v>
      </c>
      <c r="H111">
        <v>3</v>
      </c>
      <c r="I111">
        <v>1</v>
      </c>
      <c r="J111">
        <v>0</v>
      </c>
      <c r="K111">
        <v>2</v>
      </c>
      <c r="L111" t="s">
        <v>121</v>
      </c>
      <c r="M111" t="s">
        <v>127</v>
      </c>
      <c r="N111">
        <v>0</v>
      </c>
      <c r="O111">
        <v>9</v>
      </c>
      <c r="P111">
        <v>9</v>
      </c>
    </row>
    <row r="112" spans="1:16" ht="12.75">
      <c r="A112">
        <v>13980884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1</v>
      </c>
      <c r="H112">
        <v>1</v>
      </c>
      <c r="I112">
        <v>1</v>
      </c>
      <c r="J112">
        <v>0</v>
      </c>
      <c r="K112">
        <v>1</v>
      </c>
      <c r="L112" t="s">
        <v>121</v>
      </c>
      <c r="M112" t="s">
        <v>127</v>
      </c>
      <c r="N112">
        <v>0</v>
      </c>
      <c r="O112">
        <v>9</v>
      </c>
      <c r="P112">
        <v>9</v>
      </c>
    </row>
    <row r="113" spans="1:16" ht="12.75">
      <c r="A113">
        <v>13980888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1</v>
      </c>
      <c r="I113">
        <v>1</v>
      </c>
      <c r="J113">
        <v>0</v>
      </c>
      <c r="K113">
        <v>1</v>
      </c>
      <c r="L113" t="s">
        <v>121</v>
      </c>
      <c r="M113" t="s">
        <v>126</v>
      </c>
      <c r="N113">
        <v>0</v>
      </c>
      <c r="O113">
        <v>9</v>
      </c>
      <c r="P113">
        <v>9</v>
      </c>
    </row>
    <row r="114" spans="1:16" ht="12.75">
      <c r="A114">
        <v>13980892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1</v>
      </c>
      <c r="J114">
        <v>1</v>
      </c>
      <c r="K114">
        <v>1</v>
      </c>
      <c r="L114" t="s">
        <v>121</v>
      </c>
      <c r="M114" t="s">
        <v>128</v>
      </c>
      <c r="N114">
        <v>0</v>
      </c>
      <c r="O114">
        <v>9</v>
      </c>
      <c r="P114">
        <v>9</v>
      </c>
    </row>
    <row r="115" spans="1:16" ht="12.75">
      <c r="A115">
        <v>13980896</v>
      </c>
      <c r="B115">
        <v>0</v>
      </c>
      <c r="C115">
        <v>1</v>
      </c>
      <c r="D115">
        <v>1</v>
      </c>
      <c r="E115">
        <v>0</v>
      </c>
      <c r="F115">
        <v>0</v>
      </c>
      <c r="G115">
        <v>2</v>
      </c>
      <c r="H115">
        <v>2</v>
      </c>
      <c r="I115">
        <v>1</v>
      </c>
      <c r="J115">
        <v>0</v>
      </c>
      <c r="K115">
        <v>2</v>
      </c>
      <c r="L115" t="s">
        <v>121</v>
      </c>
      <c r="M115" t="s">
        <v>128</v>
      </c>
      <c r="N115">
        <v>0</v>
      </c>
      <c r="O115">
        <v>9</v>
      </c>
      <c r="P115">
        <v>9</v>
      </c>
    </row>
    <row r="116" spans="1:16" ht="12.75">
      <c r="A116">
        <v>13980911</v>
      </c>
      <c r="B116">
        <v>0</v>
      </c>
      <c r="C116">
        <v>3</v>
      </c>
      <c r="D116">
        <v>3</v>
      </c>
      <c r="E116">
        <v>0</v>
      </c>
      <c r="F116">
        <v>0</v>
      </c>
      <c r="G116">
        <v>5</v>
      </c>
      <c r="H116">
        <v>5</v>
      </c>
      <c r="I116">
        <v>1</v>
      </c>
      <c r="J116">
        <v>0</v>
      </c>
      <c r="K116">
        <v>3</v>
      </c>
      <c r="L116" t="s">
        <v>121</v>
      </c>
      <c r="M116" t="s">
        <v>125</v>
      </c>
      <c r="N116">
        <v>0</v>
      </c>
      <c r="O116">
        <v>9</v>
      </c>
      <c r="P116">
        <v>9</v>
      </c>
    </row>
    <row r="117" spans="1:16" ht="12.75">
      <c r="A117">
        <v>13980912</v>
      </c>
      <c r="B117">
        <v>0</v>
      </c>
      <c r="C117">
        <v>3</v>
      </c>
      <c r="D117">
        <v>3</v>
      </c>
      <c r="E117">
        <v>0</v>
      </c>
      <c r="F117">
        <v>0</v>
      </c>
      <c r="G117">
        <v>4</v>
      </c>
      <c r="H117">
        <v>4</v>
      </c>
      <c r="I117">
        <v>1</v>
      </c>
      <c r="J117">
        <v>0</v>
      </c>
      <c r="K117">
        <v>3</v>
      </c>
      <c r="L117" t="s">
        <v>121</v>
      </c>
      <c r="M117" t="s">
        <v>129</v>
      </c>
      <c r="N117">
        <v>0</v>
      </c>
      <c r="O117">
        <v>9</v>
      </c>
      <c r="P117">
        <v>9</v>
      </c>
    </row>
    <row r="118" spans="1:16" ht="12.75">
      <c r="A118">
        <v>13980929</v>
      </c>
      <c r="B118">
        <v>1</v>
      </c>
      <c r="C118">
        <v>8</v>
      </c>
      <c r="D118">
        <v>9</v>
      </c>
      <c r="E118">
        <v>0</v>
      </c>
      <c r="F118">
        <v>1</v>
      </c>
      <c r="G118">
        <v>9</v>
      </c>
      <c r="H118">
        <v>10</v>
      </c>
      <c r="I118">
        <v>0.330329754875165</v>
      </c>
      <c r="J118">
        <v>0</v>
      </c>
      <c r="K118">
        <v>4</v>
      </c>
      <c r="L118" t="s">
        <v>121</v>
      </c>
      <c r="M118" t="s">
        <v>134</v>
      </c>
      <c r="N118">
        <v>0</v>
      </c>
      <c r="O118">
        <v>9</v>
      </c>
      <c r="P118">
        <v>9</v>
      </c>
    </row>
    <row r="119" spans="1:16" ht="12.75">
      <c r="A119">
        <v>13980931</v>
      </c>
      <c r="B119">
        <v>0</v>
      </c>
      <c r="C119">
        <v>10</v>
      </c>
      <c r="D119">
        <v>10</v>
      </c>
      <c r="E119">
        <v>0</v>
      </c>
      <c r="F119">
        <v>0</v>
      </c>
      <c r="G119">
        <v>11</v>
      </c>
      <c r="H119">
        <v>11</v>
      </c>
      <c r="I119">
        <v>1</v>
      </c>
      <c r="J119">
        <v>0</v>
      </c>
      <c r="K119">
        <v>4</v>
      </c>
      <c r="L119" t="s">
        <v>121</v>
      </c>
      <c r="M119" t="s">
        <v>133</v>
      </c>
      <c r="N119">
        <v>0</v>
      </c>
      <c r="O119">
        <v>9</v>
      </c>
      <c r="P119">
        <v>9</v>
      </c>
    </row>
    <row r="120" spans="1:16" ht="12.75">
      <c r="A120">
        <v>13980933</v>
      </c>
      <c r="B120">
        <v>1</v>
      </c>
      <c r="C120">
        <v>9</v>
      </c>
      <c r="D120">
        <v>10</v>
      </c>
      <c r="E120">
        <v>0</v>
      </c>
      <c r="F120">
        <v>1</v>
      </c>
      <c r="G120">
        <v>11</v>
      </c>
      <c r="H120">
        <v>12</v>
      </c>
      <c r="I120">
        <v>0.369422524683532</v>
      </c>
      <c r="J120">
        <v>0</v>
      </c>
      <c r="K120">
        <v>4</v>
      </c>
      <c r="L120" t="s">
        <v>121</v>
      </c>
      <c r="M120" t="s">
        <v>126</v>
      </c>
      <c r="N120">
        <v>0</v>
      </c>
      <c r="O120">
        <v>9</v>
      </c>
      <c r="P120">
        <v>9</v>
      </c>
    </row>
    <row r="121" spans="1:16" ht="12.75">
      <c r="A121">
        <v>13980938</v>
      </c>
      <c r="B121">
        <v>0</v>
      </c>
      <c r="C121">
        <v>10</v>
      </c>
      <c r="D121">
        <v>10</v>
      </c>
      <c r="E121">
        <v>0</v>
      </c>
      <c r="F121">
        <v>0</v>
      </c>
      <c r="G121">
        <v>12</v>
      </c>
      <c r="H121">
        <v>12</v>
      </c>
      <c r="I121">
        <v>1</v>
      </c>
      <c r="J121">
        <v>0</v>
      </c>
      <c r="K121">
        <v>4</v>
      </c>
      <c r="L121" t="s">
        <v>120</v>
      </c>
      <c r="M121" t="s">
        <v>136</v>
      </c>
      <c r="N121">
        <v>0</v>
      </c>
      <c r="O121">
        <v>9</v>
      </c>
      <c r="P121">
        <v>9</v>
      </c>
    </row>
    <row r="122" spans="1:16" ht="12.75">
      <c r="A122">
        <v>13980941</v>
      </c>
      <c r="B122">
        <v>0</v>
      </c>
      <c r="C122">
        <v>10</v>
      </c>
      <c r="D122">
        <v>10</v>
      </c>
      <c r="E122">
        <v>0</v>
      </c>
      <c r="F122">
        <v>0</v>
      </c>
      <c r="G122">
        <v>12</v>
      </c>
      <c r="H122">
        <v>12</v>
      </c>
      <c r="I122">
        <v>1</v>
      </c>
      <c r="J122">
        <v>0</v>
      </c>
      <c r="K122">
        <v>4</v>
      </c>
      <c r="L122" t="s">
        <v>121</v>
      </c>
      <c r="M122" t="s">
        <v>129</v>
      </c>
      <c r="N122">
        <v>0</v>
      </c>
      <c r="O122">
        <v>9</v>
      </c>
      <c r="P122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Dinh, Huy</cp:lastModifiedBy>
  <dcterms:created xsi:type="dcterms:W3CDTF">2012-06-15T15:10:20Z</dcterms:created>
  <dcterms:modified xsi:type="dcterms:W3CDTF">2012-06-22T08:52:51Z</dcterms:modified>
  <cp:category/>
  <cp:version/>
  <cp:contentType/>
  <cp:contentStatus/>
</cp:coreProperties>
</file>